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I80"/>
  <c r="H80"/>
  <c r="G80"/>
  <c r="F80"/>
  <c r="B71"/>
  <c r="A71"/>
  <c r="L81"/>
  <c r="J81"/>
  <c r="I81"/>
  <c r="H81"/>
  <c r="G81"/>
  <c r="F8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H23"/>
  <c r="G23"/>
  <c r="F23"/>
  <c r="B14"/>
  <c r="A14"/>
  <c r="L24"/>
  <c r="J24"/>
  <c r="I24"/>
  <c r="I196" s="1"/>
  <c r="H24"/>
  <c r="H196" s="1"/>
  <c r="G24"/>
  <c r="G196" s="1"/>
  <c r="F24"/>
  <c r="L196" l="1"/>
  <c r="J196"/>
  <c r="F196"/>
</calcChain>
</file>

<file path=xl/sharedStrings.xml><?xml version="1.0" encoding="utf-8"?>
<sst xmlns="http://schemas.openxmlformats.org/spreadsheetml/2006/main" count="625" uniqueCount="263">
  <si>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</si>
  <si>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</si>
  <si>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</si>
  <si>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</si>
  <si>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</si>
  <si>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</si>
  <si>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</si>
  <si>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</si>
  <si>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</si>
  <si>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</si>
  <si>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</si>
  <si>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</si>
  <si>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</si>
  <si>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</si>
  <si>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</si>
  <si>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</si>
  <si>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</si>
  <si>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</si>
  <si>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</si>
  <si>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</si>
  <si>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</si>
  <si>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</si>
  <si>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</si>
  <si>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</si>
  <si>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</si>
  <si>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</si>
  <si>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</si>
  <si>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</si>
  <si>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</si>
  <si>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</si>
  <si>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</si>
  <si>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</si>
  <si>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</si>
  <si>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</si>
  <si>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</si>
  <si>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</si>
  <si>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</si>
  <si>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</si>
  <si>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</si>
  <si>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со сливочным маслом</t>
  </si>
  <si>
    <r>
      <rPr>
        <sz val="10"/>
        <rFont val="Times New Roman"/>
      </rPr>
      <t>Чай с сахаром</t>
    </r>
  </si>
  <si>
    <r>
      <rPr>
        <sz val="10"/>
        <rFont val="Times New Roman"/>
      </rPr>
      <t>Батон нарезной</t>
    </r>
  </si>
  <si>
    <r>
      <rPr>
        <sz val="10"/>
        <rFont val="Times New Roman"/>
      </rPr>
      <t>Сыр порционно</t>
    </r>
  </si>
  <si>
    <r>
      <rPr>
        <sz val="10"/>
        <rFont val="Times New Roman"/>
      </rPr>
      <t>1/200</t>
    </r>
  </si>
  <si>
    <r>
      <rPr>
        <sz val="10"/>
        <rFont val="Times New Roman"/>
      </rPr>
      <t>1/50</t>
    </r>
  </si>
  <si>
    <r>
      <rPr>
        <sz val="10"/>
        <rFont val="Times New Roman"/>
      </rPr>
      <t>1/25</t>
    </r>
  </si>
  <si>
    <r>
      <rPr>
        <sz val="10"/>
        <rFont val="Times New Roman"/>
      </rPr>
      <t>5,03</t>
    </r>
  </si>
  <si>
    <r>
      <rPr>
        <sz val="10"/>
        <rFont val="Times New Roman"/>
      </rPr>
      <t>8,12</t>
    </r>
  </si>
  <si>
    <r>
      <rPr>
        <sz val="10"/>
        <rFont val="Times New Roman"/>
      </rPr>
      <t>27,87</t>
    </r>
  </si>
  <si>
    <r>
      <rPr>
        <sz val="10"/>
        <rFont val="Times New Roman"/>
      </rPr>
      <t>0,2</t>
    </r>
  </si>
  <si>
    <r>
      <rPr>
        <sz val="10"/>
        <rFont val="Times New Roman"/>
      </rPr>
      <t>0,1</t>
    </r>
  </si>
  <si>
    <r>
      <rPr>
        <sz val="10"/>
        <rFont val="Times New Roman"/>
      </rPr>
      <t>15,00</t>
    </r>
  </si>
  <si>
    <r>
      <rPr>
        <sz val="10"/>
        <rFont val="Times New Roman"/>
      </rPr>
      <t>4,0</t>
    </r>
  </si>
  <si>
    <r>
      <rPr>
        <sz val="10"/>
        <rFont val="Times New Roman"/>
      </rPr>
      <t>2,3</t>
    </r>
  </si>
  <si>
    <r>
      <rPr>
        <sz val="10"/>
        <rFont val="Times New Roman"/>
      </rPr>
      <t>25,98</t>
    </r>
  </si>
  <si>
    <r>
      <rPr>
        <sz val="10"/>
        <rFont val="Times New Roman"/>
      </rPr>
      <t>1,8</t>
    </r>
  </si>
  <si>
    <r>
      <rPr>
        <sz val="10"/>
        <rFont val="Times New Roman"/>
      </rPr>
      <t>2,57</t>
    </r>
  </si>
  <si>
    <r>
      <rPr>
        <sz val="10"/>
        <rFont val="Times New Roman"/>
      </rPr>
      <t>17,50</t>
    </r>
  </si>
  <si>
    <r>
      <rPr>
        <sz val="10"/>
        <rFont val="Times New Roman"/>
      </rPr>
      <t>5,8</t>
    </r>
  </si>
  <si>
    <r>
      <rPr>
        <sz val="10"/>
        <rFont val="Times New Roman"/>
      </rPr>
      <t>7,4</t>
    </r>
  </si>
  <si>
    <r>
      <rPr>
        <sz val="10"/>
        <rFont val="Times New Roman"/>
      </rPr>
      <t>0</t>
    </r>
  </si>
  <si>
    <r>
      <rPr>
        <sz val="10"/>
        <rFont val="Times New Roman"/>
      </rPr>
      <t>205,16</t>
    </r>
  </si>
  <si>
    <r>
      <rPr>
        <sz val="10"/>
        <rFont val="Times New Roman"/>
      </rPr>
      <t>60,00</t>
    </r>
  </si>
  <si>
    <r>
      <rPr>
        <sz val="10"/>
        <rFont val="Times New Roman"/>
      </rPr>
      <t>143,75</t>
    </r>
  </si>
  <si>
    <r>
      <rPr>
        <sz val="10"/>
        <rFont val="Times New Roman"/>
      </rPr>
      <t>103,75</t>
    </r>
  </si>
  <si>
    <r>
      <rPr>
        <sz val="10"/>
        <rFont val="Times New Roman"/>
      </rPr>
      <t>90,75</t>
    </r>
  </si>
  <si>
    <r>
      <rPr>
        <sz val="10"/>
        <rFont val="Times New Roman"/>
      </rPr>
      <t>№257</t>
    </r>
  </si>
  <si>
    <r>
      <rPr>
        <sz val="10"/>
        <rFont val="Times New Roman"/>
      </rPr>
      <t>№628</t>
    </r>
  </si>
  <si>
    <r>
      <rPr>
        <sz val="10"/>
        <rFont val="Times New Roman"/>
      </rPr>
      <t>к/пр</t>
    </r>
  </si>
  <si>
    <t>42-00 29-30</t>
  </si>
  <si>
    <r>
      <rPr>
        <sz val="10"/>
        <rFont val="Times New Roman"/>
      </rPr>
      <t>4-00 2-60</t>
    </r>
  </si>
  <si>
    <r>
      <rPr>
        <sz val="10"/>
        <rFont val="Times New Roman"/>
      </rPr>
      <t>7-50</t>
    </r>
  </si>
  <si>
    <r>
      <rPr>
        <sz val="10"/>
        <rFont val="Times New Roman"/>
      </rPr>
      <t>10-00</t>
    </r>
  </si>
  <si>
    <r>
      <rPr>
        <sz val="10"/>
        <rFont val="Times New Roman"/>
      </rPr>
      <t>19-00</t>
    </r>
  </si>
  <si>
    <t>Чай с сахаром</t>
  </si>
  <si>
    <t>к/пр</t>
  </si>
  <si>
    <t>Наггетсы</t>
  </si>
  <si>
    <r>
      <rPr>
        <sz val="10"/>
        <rFont val="Times New Roman"/>
      </rPr>
      <t>1/75</t>
    </r>
  </si>
  <si>
    <r>
      <rPr>
        <sz val="10"/>
        <rFont val="Times New Roman"/>
      </rPr>
      <t>Пюре картофельное</t>
    </r>
  </si>
  <si>
    <r>
      <rPr>
        <sz val="10"/>
        <rFont val="Times New Roman"/>
      </rPr>
      <t>1/125</t>
    </r>
  </si>
  <si>
    <r>
      <rPr>
        <sz val="10"/>
        <rFont val="Times New Roman"/>
      </rPr>
      <t>Компот из свежих яблок</t>
    </r>
  </si>
  <si>
    <t xml:space="preserve">1/200 </t>
  </si>
  <si>
    <r>
      <rPr>
        <sz val="10"/>
        <rFont val="Times New Roman"/>
      </rPr>
      <t>Горошек припущенный</t>
    </r>
  </si>
  <si>
    <t>Кондитерское изделие</t>
  </si>
  <si>
    <r>
      <rPr>
        <sz val="10"/>
        <rFont val="Times New Roman"/>
      </rPr>
      <t>13,88</t>
    </r>
  </si>
  <si>
    <r>
      <rPr>
        <sz val="10"/>
        <rFont val="Times New Roman"/>
      </rPr>
      <t>13,13</t>
    </r>
  </si>
  <si>
    <r>
      <rPr>
        <sz val="10"/>
        <rFont val="Times New Roman"/>
      </rPr>
      <t>6,15</t>
    </r>
  </si>
  <si>
    <r>
      <rPr>
        <sz val="10"/>
        <rFont val="Times New Roman"/>
      </rPr>
      <t>2,58</t>
    </r>
  </si>
  <si>
    <r>
      <rPr>
        <sz val="10"/>
        <rFont val="Times New Roman"/>
      </rPr>
      <t>4,5</t>
    </r>
  </si>
  <si>
    <r>
      <rPr>
        <sz val="10"/>
        <rFont val="Times New Roman"/>
      </rPr>
      <t>16,92</t>
    </r>
  </si>
  <si>
    <r>
      <rPr>
        <sz val="10"/>
        <rFont val="Times New Roman"/>
      </rPr>
      <t>27,90</t>
    </r>
  </si>
  <si>
    <r>
      <rPr>
        <sz val="10"/>
        <rFont val="Times New Roman"/>
      </rPr>
      <t>1/500</t>
    </r>
  </si>
  <si>
    <r>
      <rPr>
        <sz val="10"/>
        <rFont val="Times New Roman"/>
      </rPr>
      <t>198,23</t>
    </r>
  </si>
  <si>
    <r>
      <rPr>
        <sz val="10"/>
        <rFont val="Times New Roman"/>
      </rPr>
      <t>141</t>
    </r>
  </si>
  <si>
    <r>
      <rPr>
        <sz val="10"/>
        <rFont val="Times New Roman"/>
      </rPr>
      <t>117</t>
    </r>
  </si>
  <si>
    <r>
      <rPr>
        <sz val="10"/>
        <rFont val="Times New Roman"/>
      </rPr>
      <t>22,5</t>
    </r>
  </si>
  <si>
    <r>
      <rPr>
        <sz val="10"/>
        <rFont val="Times New Roman"/>
      </rPr>
      <t>622,48</t>
    </r>
  </si>
  <si>
    <r>
      <rPr>
        <sz val="10"/>
        <rFont val="Times New Roman"/>
      </rPr>
      <t>№595</t>
    </r>
  </si>
  <si>
    <r>
      <rPr>
        <sz val="10"/>
        <rFont val="Times New Roman"/>
      </rPr>
      <t>№585</t>
    </r>
  </si>
  <si>
    <r>
      <rPr>
        <sz val="10"/>
        <rFont val="Times New Roman"/>
      </rPr>
      <t>28-00 21-45</t>
    </r>
  </si>
  <si>
    <r>
      <rPr>
        <sz val="10"/>
        <rFont val="Times New Roman"/>
      </rPr>
      <t xml:space="preserve">16-00 </t>
    </r>
    <r>
      <rPr>
        <b/>
        <i/>
        <sz val="10"/>
        <rFont val="Times New Roman"/>
      </rPr>
      <t>11,39</t>
    </r>
  </si>
  <si>
    <r>
      <rPr>
        <sz val="10"/>
        <rFont val="Times New Roman"/>
      </rPr>
      <t>14-00 12-90</t>
    </r>
  </si>
  <si>
    <r>
      <rPr>
        <sz val="10"/>
        <rFont val="Times New Roman"/>
      </rPr>
      <t>17-00 15-55</t>
    </r>
  </si>
  <si>
    <r>
      <rPr>
        <sz val="10"/>
        <rFont val="Times New Roman"/>
      </rPr>
      <t>82,50</t>
    </r>
  </si>
  <si>
    <t>1/500</t>
  </si>
  <si>
    <r>
      <rPr>
        <sz val="10"/>
        <rFont val="Times New Roman"/>
      </rPr>
      <t>16,83</t>
    </r>
  </si>
  <si>
    <r>
      <rPr>
        <sz val="10"/>
        <rFont val="Times New Roman"/>
      </rPr>
      <t>20,49</t>
    </r>
  </si>
  <si>
    <r>
      <rPr>
        <sz val="10"/>
        <rFont val="Times New Roman"/>
      </rPr>
      <t>86,35</t>
    </r>
  </si>
  <si>
    <r>
      <rPr>
        <sz val="10"/>
        <rFont val="Times New Roman"/>
      </rPr>
      <t>603,41</t>
    </r>
  </si>
  <si>
    <r>
      <rPr>
        <sz val="10"/>
        <rFont val="Times New Roman"/>
      </rPr>
      <t>Запеканка из творога</t>
    </r>
  </si>
  <si>
    <r>
      <rPr>
        <sz val="10"/>
        <rFont val="Times New Roman"/>
      </rPr>
      <t>Фрукт свежий по сезону</t>
    </r>
  </si>
  <si>
    <r>
      <rPr>
        <sz val="10"/>
        <rFont val="Times New Roman"/>
      </rPr>
      <t>1/100</t>
    </r>
  </si>
  <si>
    <r>
      <rPr>
        <sz val="10"/>
        <rFont val="Times New Roman"/>
      </rPr>
      <t>Джем фруктовый</t>
    </r>
  </si>
  <si>
    <r>
      <rPr>
        <sz val="10"/>
        <rFont val="Times New Roman"/>
      </rPr>
      <t>15,8</t>
    </r>
  </si>
  <si>
    <r>
      <rPr>
        <sz val="10"/>
        <rFont val="Times New Roman"/>
      </rPr>
      <t>20,0</t>
    </r>
  </si>
  <si>
    <r>
      <rPr>
        <sz val="10"/>
        <rFont val="Times New Roman"/>
      </rPr>
      <t>1,5</t>
    </r>
  </si>
  <si>
    <r>
      <rPr>
        <sz val="10"/>
        <rFont val="Times New Roman"/>
      </rPr>
      <t>0,5</t>
    </r>
  </si>
  <si>
    <r>
      <rPr>
        <sz val="10"/>
        <rFont val="Times New Roman"/>
      </rPr>
      <t>21,0</t>
    </r>
  </si>
  <si>
    <r>
      <rPr>
        <sz val="10"/>
        <rFont val="Times New Roman"/>
      </rPr>
      <t>15,0</t>
    </r>
  </si>
  <si>
    <r>
      <rPr>
        <sz val="10"/>
        <rFont val="Times New Roman"/>
      </rPr>
      <t>216,3</t>
    </r>
  </si>
  <si>
    <r>
      <rPr>
        <sz val="10"/>
        <rFont val="Times New Roman"/>
      </rPr>
      <t>73,2</t>
    </r>
  </si>
  <si>
    <r>
      <rPr>
        <sz val="10"/>
        <rFont val="Times New Roman"/>
      </rPr>
      <t>60,0</t>
    </r>
  </si>
  <si>
    <r>
      <rPr>
        <sz val="10"/>
        <rFont val="Times New Roman"/>
      </rPr>
      <t>553,2</t>
    </r>
  </si>
  <si>
    <r>
      <rPr>
        <sz val="10"/>
        <rFont val="Times New Roman"/>
      </rPr>
      <t>№224</t>
    </r>
  </si>
  <si>
    <r>
      <rPr>
        <sz val="10"/>
        <rFont val="Times New Roman"/>
      </rPr>
      <t>48-00 47-85</t>
    </r>
  </si>
  <si>
    <r>
      <rPr>
        <sz val="10"/>
        <rFont val="Times New Roman"/>
      </rPr>
      <t>4-50</t>
    </r>
  </si>
  <si>
    <t>Макаронные изделия отварные с сыром</t>
  </si>
  <si>
    <r>
      <rPr>
        <sz val="9"/>
        <rFont val="Times New Roman"/>
      </rPr>
      <t>1/150/20</t>
    </r>
  </si>
  <si>
    <r>
      <rPr>
        <sz val="9"/>
        <rFont val="Times New Roman"/>
      </rPr>
      <t>Компот из смеси сухофруктов</t>
    </r>
  </si>
  <si>
    <r>
      <rPr>
        <sz val="9"/>
        <rFont val="Times New Roman"/>
      </rPr>
      <t>1/200</t>
    </r>
  </si>
  <si>
    <r>
      <rPr>
        <sz val="9"/>
        <rFont val="Times New Roman"/>
      </rPr>
      <t>Кондитерское изделие</t>
    </r>
  </si>
  <si>
    <r>
      <rPr>
        <sz val="9"/>
        <rFont val="Times New Roman"/>
      </rPr>
      <t>1/25</t>
    </r>
  </si>
  <si>
    <r>
      <rPr>
        <sz val="9"/>
        <rFont val="Times New Roman"/>
      </rPr>
      <t>Салат из моркови с сахаром</t>
    </r>
  </si>
  <si>
    <r>
      <rPr>
        <sz val="9"/>
        <rFont val="Times New Roman"/>
      </rPr>
      <t>1/60</t>
    </r>
  </si>
  <si>
    <r>
      <rPr>
        <sz val="9"/>
        <rFont val="Times New Roman"/>
      </rPr>
      <t>8,05</t>
    </r>
  </si>
  <si>
    <r>
      <rPr>
        <sz val="9"/>
        <rFont val="Times New Roman"/>
      </rPr>
      <t>18,02</t>
    </r>
  </si>
  <si>
    <r>
      <rPr>
        <sz val="9"/>
        <rFont val="Times New Roman"/>
      </rPr>
      <t>23,91</t>
    </r>
  </si>
  <si>
    <r>
      <rPr>
        <sz val="9"/>
        <rFont val="Times New Roman"/>
      </rPr>
      <t>0,6</t>
    </r>
  </si>
  <si>
    <r>
      <rPr>
        <sz val="9"/>
        <rFont val="Times New Roman"/>
      </rPr>
      <t>0,1</t>
    </r>
  </si>
  <si>
    <r>
      <rPr>
        <sz val="9"/>
        <rFont val="Times New Roman"/>
      </rPr>
      <t>31,7</t>
    </r>
  </si>
  <si>
    <r>
      <rPr>
        <sz val="9"/>
        <rFont val="Times New Roman"/>
      </rPr>
      <t>4</t>
    </r>
  </si>
  <si>
    <r>
      <rPr>
        <sz val="9"/>
        <rFont val="Times New Roman"/>
      </rPr>
      <t>2,3</t>
    </r>
  </si>
  <si>
    <r>
      <rPr>
        <sz val="9"/>
        <rFont val="Times New Roman"/>
      </rPr>
      <t>25,98</t>
    </r>
  </si>
  <si>
    <r>
      <rPr>
        <sz val="9"/>
        <rFont val="Times New Roman"/>
      </rPr>
      <t>1,8</t>
    </r>
  </si>
  <si>
    <r>
      <rPr>
        <sz val="9"/>
        <rFont val="Times New Roman"/>
      </rPr>
      <t>2,57</t>
    </r>
  </si>
  <si>
    <r>
      <rPr>
        <sz val="9"/>
        <rFont val="Times New Roman"/>
      </rPr>
      <t>17,50</t>
    </r>
  </si>
  <si>
    <r>
      <rPr>
        <sz val="9"/>
        <rFont val="Times New Roman"/>
      </rPr>
      <t>15,15</t>
    </r>
  </si>
  <si>
    <r>
      <rPr>
        <sz val="9"/>
        <rFont val="Times New Roman"/>
      </rPr>
      <t>23,53</t>
    </r>
  </si>
  <si>
    <r>
      <rPr>
        <sz val="9"/>
        <rFont val="Times New Roman"/>
      </rPr>
      <t>106,07</t>
    </r>
  </si>
  <si>
    <r>
      <rPr>
        <sz val="9"/>
        <rFont val="Times New Roman"/>
      </rPr>
      <t>318,47</t>
    </r>
  </si>
  <si>
    <r>
      <rPr>
        <sz val="9"/>
        <rFont val="Times New Roman"/>
      </rPr>
      <t>131,0</t>
    </r>
  </si>
  <si>
    <r>
      <rPr>
        <sz val="9"/>
        <rFont val="Times New Roman"/>
      </rPr>
      <t>103,75</t>
    </r>
  </si>
  <si>
    <r>
      <rPr>
        <sz val="9"/>
        <rFont val="Times New Roman"/>
      </rPr>
      <t>32,27</t>
    </r>
  </si>
  <si>
    <r>
      <rPr>
        <sz val="9"/>
        <rFont val="Times New Roman"/>
      </rPr>
      <t>729,24</t>
    </r>
  </si>
  <si>
    <r>
      <rPr>
        <sz val="9"/>
        <rFont val="Times New Roman"/>
      </rPr>
      <t>№273</t>
    </r>
  </si>
  <si>
    <t>№586</t>
  </si>
  <si>
    <t>40-00 26-36</t>
  </si>
  <si>
    <t>13-00 9-90</t>
  </si>
  <si>
    <t>10-00</t>
  </si>
  <si>
    <t>12-00 8-67</t>
  </si>
  <si>
    <r>
      <rPr>
        <sz val="10"/>
        <rFont val="Times New Roman"/>
      </rPr>
      <t>Каша пшенная молочная</t>
    </r>
  </si>
  <si>
    <r>
      <rPr>
        <sz val="10"/>
        <rFont val="Times New Roman"/>
      </rPr>
      <t>Масло сливочное</t>
    </r>
  </si>
  <si>
    <r>
      <rPr>
        <sz val="10"/>
        <rFont val="Times New Roman"/>
      </rPr>
      <t>6,84</t>
    </r>
  </si>
  <si>
    <r>
      <rPr>
        <sz val="10"/>
        <rFont val="Times New Roman"/>
      </rPr>
      <t>39,12</t>
    </r>
  </si>
  <si>
    <r>
      <rPr>
        <sz val="10"/>
        <rFont val="Times New Roman"/>
      </rPr>
      <t>1/150</t>
    </r>
  </si>
  <si>
    <r>
      <rPr>
        <sz val="10"/>
        <rFont val="Times New Roman"/>
      </rPr>
      <t>1/10</t>
    </r>
  </si>
  <si>
    <r>
      <rPr>
        <sz val="10"/>
        <rFont val="Times New Roman"/>
      </rPr>
      <t>0,10</t>
    </r>
  </si>
  <si>
    <r>
      <rPr>
        <sz val="10"/>
        <rFont val="Times New Roman"/>
      </rPr>
      <t>8,3</t>
    </r>
  </si>
  <si>
    <r>
      <rPr>
        <sz val="10"/>
        <rFont val="Times New Roman"/>
      </rPr>
      <t>12,64</t>
    </r>
  </si>
  <si>
    <r>
      <rPr>
        <sz val="10"/>
        <rFont val="Times New Roman"/>
      </rPr>
      <t>18,04</t>
    </r>
  </si>
  <si>
    <r>
      <rPr>
        <sz val="10"/>
        <rFont val="Times New Roman"/>
      </rPr>
      <t>101,19</t>
    </r>
  </si>
  <si>
    <r>
      <rPr>
        <sz val="10"/>
        <rFont val="Times New Roman"/>
      </rPr>
      <t>244,80</t>
    </r>
  </si>
  <si>
    <r>
      <rPr>
        <sz val="10"/>
        <rFont val="Times New Roman"/>
      </rPr>
      <t>75,00</t>
    </r>
  </si>
  <si>
    <r>
      <rPr>
        <sz val="10"/>
        <rFont val="Times New Roman"/>
      </rPr>
      <t>596,75</t>
    </r>
  </si>
  <si>
    <r>
      <rPr>
        <sz val="10"/>
        <rFont val="Times New Roman"/>
      </rPr>
      <t>№258</t>
    </r>
  </si>
  <si>
    <r>
      <rPr>
        <sz val="10"/>
        <rFont val="Times New Roman"/>
      </rPr>
      <t>№13</t>
    </r>
  </si>
  <si>
    <r>
      <rPr>
        <sz val="10"/>
        <rFont val="Times New Roman"/>
      </rPr>
      <t>38-00 21-98</t>
    </r>
  </si>
  <si>
    <r>
      <rPr>
        <sz val="10"/>
        <rFont val="Times New Roman"/>
      </rPr>
      <t>15-00 9-50</t>
    </r>
  </si>
  <si>
    <r>
      <rPr>
        <sz val="10"/>
        <rFont val="Times New Roman"/>
      </rPr>
      <t>Митболы с соусом томатным</t>
    </r>
  </si>
  <si>
    <r>
      <rPr>
        <sz val="10"/>
        <rFont val="Times New Roman"/>
      </rPr>
      <t>1/60/15</t>
    </r>
  </si>
  <si>
    <r>
      <rPr>
        <sz val="10"/>
        <rFont val="Times New Roman"/>
      </rPr>
      <t>Рис отварной</t>
    </r>
  </si>
  <si>
    <r>
      <rPr>
        <sz val="10"/>
        <rFont val="Times New Roman"/>
      </rPr>
      <t>Огурец свежий порционно</t>
    </r>
  </si>
  <si>
    <r>
      <rPr>
        <sz val="10"/>
        <rFont val="Times New Roman"/>
      </rPr>
      <t>8,48</t>
    </r>
  </si>
  <si>
    <r>
      <rPr>
        <sz val="10"/>
        <rFont val="Times New Roman"/>
      </rPr>
      <t>8,63</t>
    </r>
  </si>
  <si>
    <r>
      <rPr>
        <sz val="10"/>
        <rFont val="Times New Roman"/>
      </rPr>
      <t>3,25</t>
    </r>
  </si>
  <si>
    <r>
      <rPr>
        <sz val="10"/>
        <rFont val="Times New Roman"/>
      </rPr>
      <t>4,46</t>
    </r>
  </si>
  <si>
    <r>
      <rPr>
        <sz val="10"/>
        <rFont val="Times New Roman"/>
      </rPr>
      <t>33,03</t>
    </r>
  </si>
  <si>
    <r>
      <rPr>
        <sz val="10"/>
        <rFont val="Times New Roman"/>
      </rPr>
      <t>0,48</t>
    </r>
  </si>
  <si>
    <r>
      <rPr>
        <sz val="10"/>
        <rFont val="Times New Roman"/>
      </rPr>
      <t>0,06</t>
    </r>
  </si>
  <si>
    <r>
      <rPr>
        <sz val="10"/>
        <rFont val="Times New Roman"/>
      </rPr>
      <t>1,02</t>
    </r>
  </si>
  <si>
    <r>
      <rPr>
        <sz val="10"/>
        <rFont val="Times New Roman"/>
      </rPr>
      <t>157,88</t>
    </r>
  </si>
  <si>
    <r>
      <rPr>
        <sz val="10"/>
        <rFont val="Times New Roman"/>
      </rPr>
      <t>146,61</t>
    </r>
  </si>
  <si>
    <r>
      <rPr>
        <sz val="10"/>
        <rFont val="Times New Roman"/>
      </rPr>
      <t>7,2</t>
    </r>
  </si>
  <si>
    <r>
      <rPr>
        <sz val="10"/>
        <rFont val="Times New Roman"/>
      </rPr>
      <t>36-00 27-46</t>
    </r>
  </si>
  <si>
    <r>
      <rPr>
        <sz val="10"/>
        <rFont val="Times New Roman"/>
      </rPr>
      <t>17-00 12-21</t>
    </r>
  </si>
  <si>
    <r>
      <rPr>
        <sz val="10"/>
        <rFont val="Times New Roman"/>
      </rPr>
      <t>19-00 14-00</t>
    </r>
  </si>
  <si>
    <r>
      <rPr>
        <sz val="10"/>
        <rFont val="Times New Roman"/>
      </rPr>
      <t>16,4</t>
    </r>
  </si>
  <si>
    <r>
      <rPr>
        <sz val="10"/>
        <rFont val="Times New Roman"/>
      </rPr>
      <t>83,6</t>
    </r>
  </si>
  <si>
    <r>
      <rPr>
        <sz val="10"/>
        <rFont val="Times New Roman"/>
      </rPr>
      <t>515,4</t>
    </r>
  </si>
  <si>
    <r>
      <rPr>
        <sz val="10"/>
        <rFont val="Times New Roman"/>
      </rPr>
      <t>Каша гречневая молочная</t>
    </r>
  </si>
  <si>
    <r>
      <rPr>
        <sz val="10"/>
        <rFont val="Times New Roman"/>
      </rPr>
      <t>Напиток из цитрусовых</t>
    </r>
  </si>
  <si>
    <r>
      <rPr>
        <sz val="10"/>
        <rFont val="Times New Roman"/>
      </rPr>
      <t>Кондитерское изделие</t>
    </r>
  </si>
  <si>
    <r>
      <rPr>
        <sz val="10"/>
        <rFont val="Times New Roman"/>
      </rPr>
      <t>8,5</t>
    </r>
  </si>
  <si>
    <r>
      <rPr>
        <sz val="10"/>
        <rFont val="Times New Roman"/>
      </rPr>
      <t>3,75</t>
    </r>
  </si>
  <si>
    <r>
      <rPr>
        <sz val="10"/>
        <rFont val="Times New Roman"/>
      </rPr>
      <t>33,625</t>
    </r>
  </si>
  <si>
    <r>
      <rPr>
        <sz val="10"/>
        <rFont val="Times New Roman"/>
      </rPr>
      <t>20,3</t>
    </r>
  </si>
  <si>
    <r>
      <rPr>
        <sz val="10"/>
        <rFont val="Times New Roman"/>
      </rPr>
      <t>16,12</t>
    </r>
  </si>
  <si>
    <r>
      <rPr>
        <sz val="10"/>
        <rFont val="Times New Roman"/>
      </rPr>
      <t>92,09</t>
    </r>
  </si>
  <si>
    <r>
      <rPr>
        <sz val="10"/>
        <rFont val="Times New Roman"/>
      </rPr>
      <t>202,50</t>
    </r>
  </si>
  <si>
    <r>
      <rPr>
        <sz val="10"/>
        <rFont val="Times New Roman"/>
      </rPr>
      <t>600,75</t>
    </r>
  </si>
  <si>
    <r>
      <rPr>
        <sz val="10"/>
        <rFont val="Times New Roman"/>
      </rPr>
      <t>№685</t>
    </r>
  </si>
  <si>
    <r>
      <rPr>
        <sz val="10"/>
        <rFont val="Times New Roman"/>
      </rPr>
      <t xml:space="preserve">37-00 </t>
    </r>
    <r>
      <rPr>
        <sz val="10"/>
        <rFont val="Times New Roman"/>
      </rPr>
      <t>36-06</t>
    </r>
  </si>
  <si>
    <r>
      <rPr>
        <sz val="10"/>
        <rFont val="Times New Roman"/>
      </rPr>
      <t xml:space="preserve">10-00 </t>
    </r>
    <r>
      <rPr>
        <sz val="10"/>
        <rFont val="Times New Roman"/>
        <family val="1"/>
        <charset val="204"/>
      </rPr>
      <t>6,94</t>
    </r>
  </si>
  <si>
    <r>
      <rPr>
        <sz val="10"/>
        <rFont val="Times New Roman"/>
      </rPr>
      <t xml:space="preserve">19-00 </t>
    </r>
    <r>
      <rPr>
        <sz val="10"/>
        <rFont val="Times New Roman"/>
      </rPr>
      <t>15-00</t>
    </r>
  </si>
  <si>
    <r>
      <rPr>
        <sz val="10"/>
        <rFont val="Times New Roman"/>
      </rPr>
      <t>Пудинг из творога</t>
    </r>
  </si>
  <si>
    <r>
      <rPr>
        <sz val="10"/>
        <rFont val="Times New Roman"/>
      </rPr>
      <t>1/135</t>
    </r>
  </si>
  <si>
    <r>
      <rPr>
        <sz val="10"/>
        <rFont val="Times New Roman"/>
      </rPr>
      <t>20,25</t>
    </r>
  </si>
  <si>
    <r>
      <rPr>
        <sz val="10"/>
        <rFont val="Times New Roman"/>
      </rPr>
      <t>13,5</t>
    </r>
  </si>
  <si>
    <r>
      <rPr>
        <sz val="10"/>
        <rFont val="Times New Roman"/>
      </rPr>
      <t>31,73</t>
    </r>
  </si>
  <si>
    <r>
      <rPr>
        <sz val="10"/>
        <rFont val="Times New Roman"/>
      </rPr>
      <t>25,95</t>
    </r>
  </si>
  <si>
    <r>
      <rPr>
        <sz val="10"/>
        <rFont val="Times New Roman"/>
      </rPr>
      <t>108,70</t>
    </r>
  </si>
  <si>
    <r>
      <rPr>
        <sz val="10"/>
        <rFont val="Times New Roman"/>
      </rPr>
      <t>329,40</t>
    </r>
  </si>
  <si>
    <r>
      <rPr>
        <sz val="10"/>
        <rFont val="Times New Roman"/>
      </rPr>
      <t>666,35</t>
    </r>
  </si>
  <si>
    <r>
      <rPr>
        <sz val="10"/>
        <rFont val="Times New Roman"/>
      </rPr>
      <t>№362</t>
    </r>
  </si>
  <si>
    <t>№628</t>
  </si>
  <si>
    <r>
      <rPr>
        <b/>
        <sz val="10"/>
        <rFont val="Times New Roman"/>
      </rPr>
      <t>49-00</t>
    </r>
  </si>
  <si>
    <r>
      <rPr>
        <b/>
        <sz val="10"/>
        <rFont val="Times New Roman"/>
      </rPr>
      <t xml:space="preserve">4-00 </t>
    </r>
    <r>
      <rPr>
        <sz val="10"/>
        <rFont val="Times New Roman"/>
      </rPr>
      <t>2-60</t>
    </r>
  </si>
  <si>
    <r>
      <rPr>
        <b/>
        <sz val="10"/>
        <rFont val="Times New Roman"/>
      </rPr>
      <t>4-50</t>
    </r>
  </si>
  <si>
    <r>
      <rPr>
        <b/>
        <sz val="10"/>
        <rFont val="Times New Roman"/>
      </rPr>
      <t>19-00</t>
    </r>
  </si>
  <si>
    <r>
      <rPr>
        <sz val="10"/>
        <rFont val="Times New Roman"/>
      </rPr>
      <t>Каша геркулесовая молочная</t>
    </r>
  </si>
  <si>
    <r>
      <rPr>
        <sz val="10"/>
        <rFont val="Times New Roman"/>
      </rPr>
      <t>Компот из смеси сухофруктов</t>
    </r>
  </si>
  <si>
    <r>
      <rPr>
        <sz val="10"/>
        <rFont val="Times New Roman"/>
      </rPr>
      <t>8,74</t>
    </r>
  </si>
  <si>
    <r>
      <rPr>
        <sz val="10"/>
        <rFont val="Times New Roman"/>
      </rPr>
      <t>14,41</t>
    </r>
  </si>
  <si>
    <r>
      <rPr>
        <sz val="10"/>
        <rFont val="Times New Roman"/>
      </rPr>
      <t>37,11</t>
    </r>
  </si>
  <si>
    <r>
      <rPr>
        <sz val="10"/>
        <rFont val="Times New Roman"/>
      </rPr>
      <t>0,6</t>
    </r>
  </si>
  <si>
    <r>
      <rPr>
        <sz val="10"/>
        <rFont val="Times New Roman"/>
      </rPr>
      <t>31,7</t>
    </r>
  </si>
  <si>
    <r>
      <rPr>
        <sz val="10"/>
        <rFont val="Times New Roman"/>
      </rPr>
      <t>20,94</t>
    </r>
  </si>
  <si>
    <r>
      <rPr>
        <sz val="10"/>
        <rFont val="Times New Roman"/>
      </rPr>
      <t>23,78</t>
    </r>
  </si>
  <si>
    <r>
      <rPr>
        <sz val="10"/>
        <rFont val="Times New Roman"/>
      </rPr>
      <t>112,28</t>
    </r>
  </si>
  <si>
    <r>
      <rPr>
        <sz val="10"/>
        <rFont val="Times New Roman"/>
      </rPr>
      <t>286,0</t>
    </r>
  </si>
  <si>
    <r>
      <rPr>
        <sz val="10"/>
        <rFont val="Times New Roman"/>
      </rPr>
      <t>131,0</t>
    </r>
  </si>
  <si>
    <r>
      <rPr>
        <sz val="10"/>
        <rFont val="Times New Roman"/>
      </rPr>
      <t>755,25</t>
    </r>
  </si>
  <si>
    <r>
      <rPr>
        <sz val="10"/>
        <rFont val="Times New Roman"/>
      </rPr>
      <t>№586</t>
    </r>
  </si>
  <si>
    <r>
      <rPr>
        <b/>
        <sz val="10"/>
        <rFont val="Times New Roman"/>
      </rPr>
      <t xml:space="preserve">37-00 </t>
    </r>
    <r>
      <rPr>
        <sz val="10"/>
        <rFont val="Times New Roman"/>
      </rPr>
      <t>34-39</t>
    </r>
  </si>
  <si>
    <r>
      <rPr>
        <b/>
        <sz val="10"/>
        <rFont val="Times New Roman"/>
      </rPr>
      <t xml:space="preserve">10-00 </t>
    </r>
    <r>
      <rPr>
        <sz val="10"/>
        <rFont val="Times New Roman"/>
      </rPr>
      <t>9-90</t>
    </r>
  </si>
  <si>
    <r>
      <rPr>
        <b/>
        <sz val="10"/>
        <rFont val="Times New Roman"/>
      </rPr>
      <t xml:space="preserve">19-00 </t>
    </r>
    <r>
      <rPr>
        <sz val="10"/>
        <rFont val="Times New Roman"/>
      </rPr>
      <t>15-00</t>
    </r>
  </si>
  <si>
    <r>
      <rPr>
        <b/>
        <sz val="10"/>
        <rFont val="Times New Roman"/>
      </rPr>
      <t>10-00</t>
    </r>
  </si>
  <si>
    <r>
      <rPr>
        <sz val="10"/>
        <rFont val="Times New Roman"/>
      </rPr>
      <t>Макаронные изделия отварные с сыром</t>
    </r>
  </si>
  <si>
    <r>
      <rPr>
        <sz val="10"/>
        <rFont val="Times New Roman"/>
      </rPr>
      <t>Чай с сахаром и лимоном</t>
    </r>
  </si>
  <si>
    <r>
      <rPr>
        <sz val="10"/>
        <rFont val="Times New Roman"/>
      </rPr>
      <t>1/130/20</t>
    </r>
  </si>
  <si>
    <t>1/100</t>
  </si>
  <si>
    <r>
      <rPr>
        <sz val="10"/>
        <rFont val="Times New Roman"/>
      </rPr>
      <t>7,094</t>
    </r>
  </si>
  <si>
    <r>
      <rPr>
        <sz val="10"/>
        <rFont val="Times New Roman"/>
      </rPr>
      <t>15,9</t>
    </r>
  </si>
  <si>
    <r>
      <rPr>
        <sz val="10"/>
        <rFont val="Times New Roman"/>
      </rPr>
      <t>21,097</t>
    </r>
  </si>
  <si>
    <r>
      <rPr>
        <sz val="10"/>
        <rFont val="Times New Roman"/>
      </rPr>
      <t>0,3</t>
    </r>
  </si>
  <si>
    <r>
      <rPr>
        <sz val="10"/>
        <rFont val="Times New Roman"/>
      </rPr>
      <t>15,2</t>
    </r>
  </si>
  <si>
    <r>
      <rPr>
        <sz val="10"/>
        <rFont val="Times New Roman"/>
      </rPr>
      <t>280,99 4</t>
    </r>
  </si>
  <si>
    <r>
      <rPr>
        <sz val="10"/>
        <rFont val="Times New Roman"/>
      </rPr>
      <t>62,0</t>
    </r>
  </si>
  <si>
    <r>
      <rPr>
        <sz val="10"/>
        <rFont val="Times New Roman"/>
      </rPr>
      <t>12,894</t>
    </r>
  </si>
  <si>
    <r>
      <rPr>
        <sz val="10"/>
        <rFont val="Times New Roman"/>
      </rPr>
      <t>18,8</t>
    </r>
  </si>
  <si>
    <r>
      <rPr>
        <sz val="10"/>
        <rFont val="Times New Roman"/>
      </rPr>
      <t>83,264</t>
    </r>
  </si>
  <si>
    <r>
      <rPr>
        <sz val="10"/>
        <rFont val="Times New Roman"/>
      </rPr>
      <t>497,94 4</t>
    </r>
  </si>
  <si>
    <r>
      <rPr>
        <sz val="10"/>
        <rFont val="Times New Roman"/>
      </rPr>
      <t>40-00 24-52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</si>
</sst>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</font>
    <font>
      <b/>
      <i/>
      <sz val="10"/>
      <name val="Times New Roman"/>
    </font>
    <font>
      <sz val="9"/>
      <name val="Times New Roman"/>
    </font>
    <font>
      <sz val="10"/>
      <name val="Times New Roman"/>
      <family val="1"/>
      <charset val="204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3" xfId="0" applyFont="1" applyBorder="1" applyAlignment="1" applyProtection="1">
      <alignment horizontal="justify" vertical="top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right" vertical="top"/>
      <protection locked="0"/>
    </xf>
    <xf numFmtId="0" fontId="0" fillId="0" borderId="23" xfId="0" applyBorder="1" applyAlignment="1" applyProtection="1">
      <alignment horizontal="left" vertical="top" indent="1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horizontal="left" vertical="top" wrapText="1" indent="1"/>
      <protection locked="0"/>
    </xf>
    <xf numFmtId="0" fontId="0" fillId="0" borderId="23" xfId="0" applyBorder="1" applyAlignment="1" applyProtection="1">
      <alignment horizontal="left" vertical="center" wrapText="1" indent="1"/>
      <protection locked="0"/>
    </xf>
    <xf numFmtId="0" fontId="0" fillId="0" borderId="23" xfId="0" applyBorder="1" applyAlignment="1" applyProtection="1">
      <alignment horizontal="left" vertical="center" indent="1"/>
      <protection locked="0"/>
    </xf>
    <xf numFmtId="0" fontId="11" fillId="0" borderId="23" xfId="0" applyFont="1" applyBorder="1" applyAlignment="1" applyProtection="1">
      <alignment horizontal="left" wrapText="1"/>
      <protection locked="0"/>
    </xf>
    <xf numFmtId="0" fontId="11" fillId="0" borderId="23" xfId="0" applyFont="1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center" indent="2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0" borderId="23" xfId="0" applyBorder="1" applyAlignment="1" applyProtection="1">
      <alignment horizontal="left" wrapText="1" indent="1"/>
      <protection locked="0"/>
    </xf>
    <xf numFmtId="0" fontId="11" fillId="0" borderId="23" xfId="0" applyFont="1" applyBorder="1" applyAlignment="1" applyProtection="1">
      <alignment horizontal="left" wrapText="1" indent="1"/>
      <protection locked="0"/>
    </xf>
    <xf numFmtId="0" fontId="0" fillId="0" borderId="23" xfId="0" applyBorder="1" applyAlignment="1" applyProtection="1">
      <alignment horizontal="left" vertical="top" wrapText="1" inden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14" fillId="0" borderId="23" xfId="0" applyFont="1" applyBorder="1" applyAlignment="1" applyProtection="1">
      <alignment horizontal="left" vertical="top" wrapText="1" indent="1"/>
      <protection locked="0"/>
    </xf>
    <xf numFmtId="0" fontId="14" fillId="0" borderId="23" xfId="0" applyFont="1" applyBorder="1" applyAlignment="1" applyProtection="1">
      <alignment horizontal="left" vertical="center" indent="1"/>
      <protection locked="0"/>
    </xf>
    <xf numFmtId="0" fontId="14" fillId="0" borderId="23" xfId="0" applyFont="1" applyBorder="1" applyAlignment="1" applyProtection="1">
      <alignment horizontal="left" vertical="center" wrapText="1" indent="1"/>
      <protection locked="0"/>
    </xf>
    <xf numFmtId="0" fontId="14" fillId="0" borderId="23" xfId="0" applyFont="1" applyBorder="1" applyAlignment="1" applyProtection="1">
      <alignment horizontal="left" wrapText="1" indent="1"/>
      <protection locked="0"/>
    </xf>
    <xf numFmtId="0" fontId="11" fillId="0" borderId="23" xfId="0" applyFont="1" applyBorder="1" applyAlignment="1" applyProtection="1">
      <alignment horizontal="right" vertical="top"/>
      <protection locked="0"/>
    </xf>
    <xf numFmtId="0" fontId="0" fillId="0" borderId="23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6" t="s">
        <v>43</v>
      </c>
      <c r="G6" s="58" t="s">
        <v>46</v>
      </c>
      <c r="H6" s="57" t="s">
        <v>47</v>
      </c>
      <c r="I6" s="57" t="s">
        <v>48</v>
      </c>
      <c r="J6" s="60" t="s">
        <v>61</v>
      </c>
      <c r="K6" s="60" t="s">
        <v>66</v>
      </c>
      <c r="L6" s="62" t="s">
        <v>69</v>
      </c>
    </row>
    <row r="7" spans="1:12" ht="15.75" thickBot="1">
      <c r="A7" s="23"/>
      <c r="B7" s="15"/>
      <c r="C7" s="11"/>
      <c r="D7" s="6"/>
      <c r="E7" s="55" t="s">
        <v>42</v>
      </c>
      <c r="F7" s="57" t="s">
        <v>45</v>
      </c>
      <c r="G7" s="58" t="s">
        <v>58</v>
      </c>
      <c r="H7" s="57" t="s">
        <v>59</v>
      </c>
      <c r="I7" s="59" t="s">
        <v>60</v>
      </c>
      <c r="J7" s="56" t="s">
        <v>65</v>
      </c>
      <c r="K7" s="41" t="s">
        <v>75</v>
      </c>
      <c r="L7" s="57" t="s">
        <v>73</v>
      </c>
    </row>
    <row r="8" spans="1:12" ht="15.75" thickBot="1">
      <c r="A8" s="23"/>
      <c r="B8" s="15"/>
      <c r="C8" s="11"/>
      <c r="D8" s="7" t="s">
        <v>22</v>
      </c>
      <c r="E8" s="65" t="s">
        <v>74</v>
      </c>
      <c r="F8" s="56" t="s">
        <v>43</v>
      </c>
      <c r="G8" s="59" t="s">
        <v>49</v>
      </c>
      <c r="H8" s="59" t="s">
        <v>50</v>
      </c>
      <c r="I8" s="57" t="s">
        <v>51</v>
      </c>
      <c r="J8" s="61" t="s">
        <v>62</v>
      </c>
      <c r="K8" s="60" t="s">
        <v>67</v>
      </c>
      <c r="L8" s="63" t="s">
        <v>70</v>
      </c>
    </row>
    <row r="9" spans="1:12" ht="15.75" thickBot="1">
      <c r="A9" s="23"/>
      <c r="B9" s="15"/>
      <c r="C9" s="11"/>
      <c r="D9" s="7" t="s">
        <v>23</v>
      </c>
      <c r="E9" s="55" t="s">
        <v>41</v>
      </c>
      <c r="F9" s="57" t="s">
        <v>44</v>
      </c>
      <c r="G9" s="58" t="s">
        <v>52</v>
      </c>
      <c r="H9" s="58" t="s">
        <v>53</v>
      </c>
      <c r="I9" s="57" t="s">
        <v>54</v>
      </c>
      <c r="J9" s="60" t="s">
        <v>63</v>
      </c>
      <c r="K9" s="41" t="s">
        <v>75</v>
      </c>
      <c r="L9" s="57" t="s">
        <v>71</v>
      </c>
    </row>
    <row r="10" spans="1:12" ht="15.75" thickBot="1">
      <c r="A10" s="23"/>
      <c r="B10" s="15"/>
      <c r="C10" s="11"/>
      <c r="D10" s="7" t="s">
        <v>24</v>
      </c>
      <c r="E10" s="55"/>
      <c r="F10" s="57"/>
      <c r="G10" s="59"/>
      <c r="H10" s="57"/>
      <c r="I10" s="57"/>
      <c r="J10" s="60"/>
      <c r="K10" s="41"/>
      <c r="L10" s="64"/>
    </row>
    <row r="11" spans="1:12" ht="15.75" thickBot="1">
      <c r="A11" s="23"/>
      <c r="B11" s="15"/>
      <c r="C11" s="11"/>
      <c r="D11" s="6"/>
      <c r="E11" s="65" t="s">
        <v>83</v>
      </c>
      <c r="F11" s="57" t="s">
        <v>45</v>
      </c>
      <c r="G11" s="59" t="s">
        <v>55</v>
      </c>
      <c r="H11" s="57" t="s">
        <v>56</v>
      </c>
      <c r="I11" s="57" t="s">
        <v>57</v>
      </c>
      <c r="J11" s="60" t="s">
        <v>64</v>
      </c>
      <c r="K11" s="41" t="s">
        <v>75</v>
      </c>
      <c r="L11" s="64" t="s">
        <v>72</v>
      </c>
    </row>
    <row r="12" spans="1:12" ht="15.75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>
      <c r="A13" s="24"/>
      <c r="B13" s="17"/>
      <c r="C13" s="8"/>
      <c r="D13" s="18" t="s">
        <v>33</v>
      </c>
      <c r="E13" s="9"/>
      <c r="F13" s="19" t="s">
        <v>104</v>
      </c>
      <c r="G13" s="57" t="s">
        <v>105</v>
      </c>
      <c r="H13" s="57" t="s">
        <v>106</v>
      </c>
      <c r="I13" s="57" t="s">
        <v>107</v>
      </c>
      <c r="J13" s="56" t="s">
        <v>108</v>
      </c>
      <c r="K13" s="25"/>
      <c r="L13" s="57" t="s">
        <v>103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48" t="s">
        <v>4</v>
      </c>
      <c r="D24" s="49"/>
      <c r="E24" s="31"/>
      <c r="F24" s="32" t="e">
        <f>F13+F23</f>
        <v>#VALUE!</v>
      </c>
      <c r="G24" s="32">
        <f t="shared" ref="G24:J24" si="2">G13+G23</f>
        <v>16.829999999999998</v>
      </c>
      <c r="H24" s="32">
        <f t="shared" si="2"/>
        <v>20.49</v>
      </c>
      <c r="I24" s="32">
        <f t="shared" si="2"/>
        <v>86.35</v>
      </c>
      <c r="J24" s="32">
        <f t="shared" si="2"/>
        <v>603.41</v>
      </c>
      <c r="K24" s="32"/>
      <c r="L24" s="32">
        <f t="shared" ref="L24" si="3">L13+L23</f>
        <v>82.5</v>
      </c>
    </row>
    <row r="25" spans="1:12" ht="27" thickBot="1">
      <c r="A25" s="14">
        <v>1</v>
      </c>
      <c r="B25" s="15">
        <v>2</v>
      </c>
      <c r="C25" s="22" t="s">
        <v>20</v>
      </c>
      <c r="D25" s="5" t="s">
        <v>21</v>
      </c>
      <c r="E25" s="66" t="s">
        <v>76</v>
      </c>
      <c r="F25" s="58" t="s">
        <v>77</v>
      </c>
      <c r="G25" s="60" t="s">
        <v>84</v>
      </c>
      <c r="H25" s="60" t="s">
        <v>85</v>
      </c>
      <c r="I25" s="60" t="s">
        <v>86</v>
      </c>
      <c r="J25" s="57" t="s">
        <v>92</v>
      </c>
      <c r="K25" s="60" t="s">
        <v>97</v>
      </c>
      <c r="L25" s="71" t="s">
        <v>99</v>
      </c>
    </row>
    <row r="26" spans="1:12" ht="27" thickBot="1">
      <c r="A26" s="14"/>
      <c r="B26" s="15"/>
      <c r="C26" s="11"/>
      <c r="D26" s="6"/>
      <c r="E26" s="55" t="s">
        <v>78</v>
      </c>
      <c r="F26" s="58" t="s">
        <v>79</v>
      </c>
      <c r="G26" s="57" t="s">
        <v>87</v>
      </c>
      <c r="H26" s="57" t="s">
        <v>88</v>
      </c>
      <c r="I26" s="60" t="s">
        <v>89</v>
      </c>
      <c r="J26" s="58" t="s">
        <v>93</v>
      </c>
      <c r="K26" s="60" t="s">
        <v>97</v>
      </c>
      <c r="L26" s="71" t="s">
        <v>102</v>
      </c>
    </row>
    <row r="27" spans="1:12" ht="27" thickBot="1">
      <c r="A27" s="14"/>
      <c r="B27" s="15"/>
      <c r="C27" s="11"/>
      <c r="D27" s="7" t="s">
        <v>22</v>
      </c>
      <c r="E27" s="55" t="s">
        <v>80</v>
      </c>
      <c r="F27" s="65" t="s">
        <v>81</v>
      </c>
      <c r="G27" s="59" t="s">
        <v>49</v>
      </c>
      <c r="H27" s="59" t="s">
        <v>50</v>
      </c>
      <c r="I27" s="57" t="s">
        <v>51</v>
      </c>
      <c r="J27" s="61" t="s">
        <v>62</v>
      </c>
      <c r="K27" s="60" t="s">
        <v>98</v>
      </c>
      <c r="L27" s="72" t="s">
        <v>100</v>
      </c>
    </row>
    <row r="28" spans="1:12" ht="15.75" thickBot="1">
      <c r="A28" s="14"/>
      <c r="B28" s="15"/>
      <c r="C28" s="11"/>
      <c r="D28" s="7" t="s">
        <v>23</v>
      </c>
      <c r="E28" s="55" t="s">
        <v>41</v>
      </c>
      <c r="F28" s="57" t="s">
        <v>44</v>
      </c>
      <c r="G28" s="58" t="s">
        <v>52</v>
      </c>
      <c r="H28" s="58" t="s">
        <v>53</v>
      </c>
      <c r="I28" s="57" t="s">
        <v>54</v>
      </c>
      <c r="J28" s="58" t="s">
        <v>94</v>
      </c>
      <c r="K28" s="41" t="s">
        <v>75</v>
      </c>
      <c r="L28" s="57" t="s">
        <v>71</v>
      </c>
    </row>
    <row r="29" spans="1:12" ht="15.75" thickBot="1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26.25" thickBot="1">
      <c r="A30" s="14"/>
      <c r="B30" s="15"/>
      <c r="C30" s="11"/>
      <c r="D30" s="6"/>
      <c r="E30" s="67" t="s">
        <v>82</v>
      </c>
      <c r="F30" s="58" t="s">
        <v>44</v>
      </c>
      <c r="G30" s="68" t="s">
        <v>49</v>
      </c>
      <c r="H30" s="64" t="s">
        <v>49</v>
      </c>
      <c r="I30" s="60" t="s">
        <v>90</v>
      </c>
      <c r="J30" s="58" t="s">
        <v>95</v>
      </c>
      <c r="K30" s="41"/>
      <c r="L30" s="73" t="s">
        <v>101</v>
      </c>
    </row>
    <row r="31" spans="1:12" ht="15.75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>
      <c r="A32" s="16"/>
      <c r="B32" s="17"/>
      <c r="C32" s="8"/>
      <c r="D32" s="18" t="s">
        <v>33</v>
      </c>
      <c r="E32" s="9"/>
      <c r="F32" s="58" t="s">
        <v>91</v>
      </c>
      <c r="G32" s="69">
        <v>22.16</v>
      </c>
      <c r="H32" s="69">
        <v>20.23</v>
      </c>
      <c r="I32" s="70">
        <v>80.25</v>
      </c>
      <c r="J32" s="57" t="s">
        <v>96</v>
      </c>
      <c r="K32" s="25"/>
      <c r="L32" s="57" t="s">
        <v>103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 t="e">
        <f>F32+F42</f>
        <v>#VALUE!</v>
      </c>
      <c r="G43" s="32">
        <f t="shared" ref="G43" si="8">G32+G42</f>
        <v>22.16</v>
      </c>
      <c r="H43" s="32">
        <f t="shared" ref="H43" si="9">H32+H42</f>
        <v>20.23</v>
      </c>
      <c r="I43" s="32">
        <f t="shared" ref="I43" si="10">I32+I42</f>
        <v>80.25</v>
      </c>
      <c r="J43" s="32">
        <f t="shared" ref="J43:L43" si="11">J32+J42</f>
        <v>622.48</v>
      </c>
      <c r="K43" s="32"/>
      <c r="L43" s="32">
        <f t="shared" si="11"/>
        <v>82.5</v>
      </c>
    </row>
    <row r="44" spans="1:12" ht="27" thickBot="1">
      <c r="A44" s="20">
        <v>1</v>
      </c>
      <c r="B44" s="21">
        <v>3</v>
      </c>
      <c r="C44" s="22" t="s">
        <v>20</v>
      </c>
      <c r="D44" s="5" t="s">
        <v>21</v>
      </c>
      <c r="E44" s="60" t="s">
        <v>109</v>
      </c>
      <c r="F44" s="58" t="s">
        <v>79</v>
      </c>
      <c r="G44" s="57" t="s">
        <v>113</v>
      </c>
      <c r="H44" s="75">
        <v>8.1</v>
      </c>
      <c r="I44" s="64" t="s">
        <v>114</v>
      </c>
      <c r="J44" s="57" t="s">
        <v>119</v>
      </c>
      <c r="K44" s="60" t="s">
        <v>123</v>
      </c>
      <c r="L44" s="77" t="s">
        <v>124</v>
      </c>
    </row>
    <row r="45" spans="1:12" ht="15.75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thickBot="1">
      <c r="A46" s="23"/>
      <c r="B46" s="15"/>
      <c r="C46" s="11"/>
      <c r="D46" s="7" t="s">
        <v>22</v>
      </c>
      <c r="E46" s="55" t="s">
        <v>40</v>
      </c>
      <c r="F46" s="56" t="s">
        <v>43</v>
      </c>
      <c r="G46" s="59" t="s">
        <v>49</v>
      </c>
      <c r="H46" s="59" t="s">
        <v>50</v>
      </c>
      <c r="I46" s="57" t="s">
        <v>51</v>
      </c>
      <c r="J46" s="61" t="s">
        <v>62</v>
      </c>
      <c r="K46" s="60" t="s">
        <v>67</v>
      </c>
      <c r="L46" s="63" t="s">
        <v>70</v>
      </c>
    </row>
    <row r="47" spans="1:12" ht="15.75" thickBot="1">
      <c r="A47" s="23"/>
      <c r="B47" s="15"/>
      <c r="C47" s="11"/>
      <c r="D47" s="7" t="s">
        <v>23</v>
      </c>
      <c r="E47" s="55" t="s">
        <v>41</v>
      </c>
      <c r="F47" s="57" t="s">
        <v>44</v>
      </c>
      <c r="G47" s="58" t="s">
        <v>52</v>
      </c>
      <c r="H47" s="58" t="s">
        <v>53</v>
      </c>
      <c r="I47" s="57" t="s">
        <v>54</v>
      </c>
      <c r="J47" s="60" t="s">
        <v>63</v>
      </c>
      <c r="K47" s="41" t="s">
        <v>75</v>
      </c>
      <c r="L47" s="57" t="s">
        <v>71</v>
      </c>
    </row>
    <row r="48" spans="1:12" ht="15.75" thickBot="1">
      <c r="A48" s="23"/>
      <c r="B48" s="15"/>
      <c r="C48" s="11"/>
      <c r="D48" s="7" t="s">
        <v>24</v>
      </c>
      <c r="E48" s="60" t="s">
        <v>110</v>
      </c>
      <c r="F48" s="58" t="s">
        <v>111</v>
      </c>
      <c r="G48" s="76" t="s">
        <v>115</v>
      </c>
      <c r="H48" s="58" t="s">
        <v>116</v>
      </c>
      <c r="I48" s="64" t="s">
        <v>117</v>
      </c>
      <c r="J48" s="57" t="s">
        <v>120</v>
      </c>
      <c r="K48" s="41"/>
      <c r="L48" s="58" t="s">
        <v>73</v>
      </c>
    </row>
    <row r="49" spans="1:12" ht="15.75" thickBot="1">
      <c r="A49" s="23"/>
      <c r="B49" s="15"/>
      <c r="C49" s="11"/>
      <c r="D49" s="6"/>
      <c r="E49" s="74" t="s">
        <v>112</v>
      </c>
      <c r="F49" s="59" t="s">
        <v>45</v>
      </c>
      <c r="G49" s="68" t="s">
        <v>60</v>
      </c>
      <c r="H49" s="59" t="s">
        <v>60</v>
      </c>
      <c r="I49" s="64" t="s">
        <v>118</v>
      </c>
      <c r="J49" s="64" t="s">
        <v>121</v>
      </c>
      <c r="K49" s="41"/>
      <c r="L49" s="59" t="s">
        <v>125</v>
      </c>
    </row>
    <row r="50" spans="1:12" ht="15.75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>
      <c r="A51" s="24"/>
      <c r="B51" s="17"/>
      <c r="C51" s="8"/>
      <c r="D51" s="18" t="s">
        <v>33</v>
      </c>
      <c r="E51" s="9"/>
      <c r="F51" s="56" t="s">
        <v>91</v>
      </c>
      <c r="G51" s="68" t="s">
        <v>60</v>
      </c>
      <c r="H51" s="59" t="s">
        <v>60</v>
      </c>
      <c r="I51" s="64" t="s">
        <v>118</v>
      </c>
      <c r="J51" s="57" t="s">
        <v>122</v>
      </c>
      <c r="K51" s="25"/>
      <c r="L51" s="57" t="s">
        <v>103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 t="e">
        <f>F51+F61</f>
        <v>#VALUE!</v>
      </c>
      <c r="G62" s="32">
        <f t="shared" ref="G62" si="16">G51+G61</f>
        <v>0</v>
      </c>
      <c r="H62" s="32">
        <f t="shared" ref="H62" si="17">H51+H61</f>
        <v>0</v>
      </c>
      <c r="I62" s="32">
        <f t="shared" ref="I62" si="18">I51+I61</f>
        <v>15</v>
      </c>
      <c r="J62" s="32">
        <f t="shared" ref="J62:L62" si="19">J51+J61</f>
        <v>553.20000000000005</v>
      </c>
      <c r="K62" s="32"/>
      <c r="L62" s="32">
        <f t="shared" si="19"/>
        <v>82.5</v>
      </c>
    </row>
    <row r="63" spans="1:12" ht="26.25" thickBot="1">
      <c r="A63" s="20">
        <v>1</v>
      </c>
      <c r="B63" s="21">
        <v>4</v>
      </c>
      <c r="C63" s="22" t="s">
        <v>20</v>
      </c>
      <c r="D63" s="5" t="s">
        <v>21</v>
      </c>
      <c r="E63" s="78" t="s">
        <v>126</v>
      </c>
      <c r="F63" s="57" t="s">
        <v>127</v>
      </c>
      <c r="G63" s="57" t="s">
        <v>134</v>
      </c>
      <c r="H63" s="57" t="s">
        <v>135</v>
      </c>
      <c r="I63" s="57" t="s">
        <v>136</v>
      </c>
      <c r="J63" s="57" t="s">
        <v>149</v>
      </c>
      <c r="K63" s="79" t="s">
        <v>154</v>
      </c>
      <c r="L63" s="80" t="s">
        <v>156</v>
      </c>
    </row>
    <row r="64" spans="1:12" ht="15.75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26.25" thickBot="1">
      <c r="A65" s="23"/>
      <c r="B65" s="15"/>
      <c r="C65" s="11"/>
      <c r="D65" s="7" t="s">
        <v>22</v>
      </c>
      <c r="E65" s="55" t="s">
        <v>128</v>
      </c>
      <c r="F65" s="58" t="s">
        <v>129</v>
      </c>
      <c r="G65" s="58" t="s">
        <v>137</v>
      </c>
      <c r="H65" s="58" t="s">
        <v>138</v>
      </c>
      <c r="I65" s="57" t="s">
        <v>139</v>
      </c>
      <c r="J65" s="57" t="s">
        <v>150</v>
      </c>
      <c r="K65" s="66" t="s">
        <v>155</v>
      </c>
      <c r="L65" s="80" t="s">
        <v>157</v>
      </c>
    </row>
    <row r="66" spans="1:12" ht="15.75" thickBot="1">
      <c r="A66" s="23"/>
      <c r="B66" s="15"/>
      <c r="C66" s="11"/>
      <c r="D66" s="7" t="s">
        <v>23</v>
      </c>
      <c r="E66" s="55" t="s">
        <v>41</v>
      </c>
      <c r="F66" s="57" t="s">
        <v>44</v>
      </c>
      <c r="G66" s="58" t="s">
        <v>140</v>
      </c>
      <c r="H66" s="58" t="s">
        <v>141</v>
      </c>
      <c r="I66" s="57" t="s">
        <v>142</v>
      </c>
      <c r="J66" s="58" t="s">
        <v>94</v>
      </c>
      <c r="K66" s="60" t="s">
        <v>68</v>
      </c>
      <c r="L66" s="57" t="s">
        <v>71</v>
      </c>
    </row>
    <row r="67" spans="1:12" ht="15.75" thickBot="1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thickBot="1">
      <c r="A68" s="23"/>
      <c r="B68" s="15"/>
      <c r="C68" s="11"/>
      <c r="D68" s="6"/>
      <c r="E68" s="55" t="s">
        <v>130</v>
      </c>
      <c r="F68" s="58" t="s">
        <v>131</v>
      </c>
      <c r="G68" s="57" t="s">
        <v>87</v>
      </c>
      <c r="H68" s="57" t="s">
        <v>88</v>
      </c>
      <c r="I68" s="60" t="s">
        <v>89</v>
      </c>
      <c r="J68" s="57" t="s">
        <v>151</v>
      </c>
      <c r="K68" s="60" t="s">
        <v>68</v>
      </c>
      <c r="L68" s="81" t="s">
        <v>158</v>
      </c>
    </row>
    <row r="69" spans="1:12" ht="26.25" thickBot="1">
      <c r="A69" s="23"/>
      <c r="B69" s="15"/>
      <c r="C69" s="11"/>
      <c r="D69" s="6"/>
      <c r="E69" s="55" t="s">
        <v>132</v>
      </c>
      <c r="F69" s="58" t="s">
        <v>133</v>
      </c>
      <c r="G69" s="59" t="s">
        <v>143</v>
      </c>
      <c r="H69" s="57" t="s">
        <v>144</v>
      </c>
      <c r="I69" s="57" t="s">
        <v>145</v>
      </c>
      <c r="J69" s="57" t="s">
        <v>152</v>
      </c>
      <c r="K69" s="60" t="s">
        <v>68</v>
      </c>
      <c r="L69" s="82" t="s">
        <v>159</v>
      </c>
    </row>
    <row r="70" spans="1:12" ht="15.75" thickBot="1">
      <c r="A70" s="24"/>
      <c r="B70" s="17"/>
      <c r="C70" s="8"/>
      <c r="D70" s="18" t="s">
        <v>33</v>
      </c>
      <c r="E70" s="9"/>
      <c r="F70" s="58" t="s">
        <v>91</v>
      </c>
      <c r="G70" s="57" t="s">
        <v>146</v>
      </c>
      <c r="H70" s="57" t="s">
        <v>147</v>
      </c>
      <c r="I70" s="57" t="s">
        <v>148</v>
      </c>
      <c r="J70" s="60" t="s">
        <v>153</v>
      </c>
      <c r="K70" s="25"/>
      <c r="L70" s="57" t="s">
        <v>103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 thickBot="1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 t="e">
        <f>F70+F80</f>
        <v>#VALUE!</v>
      </c>
      <c r="G81" s="32">
        <f t="shared" ref="G81" si="24">G70+G80</f>
        <v>15.15</v>
      </c>
      <c r="H81" s="32">
        <f t="shared" ref="H81" si="25">H70+H80</f>
        <v>23.53</v>
      </c>
      <c r="I81" s="32">
        <f t="shared" ref="I81" si="26">I70+I80</f>
        <v>106.07</v>
      </c>
      <c r="J81" s="32">
        <f t="shared" ref="J81:L81" si="27">J70+J80</f>
        <v>729.24</v>
      </c>
      <c r="K81" s="32"/>
      <c r="L81" s="32">
        <f t="shared" si="27"/>
        <v>82.5</v>
      </c>
    </row>
    <row r="82" spans="1:12" ht="26.25" thickBot="1">
      <c r="A82" s="20">
        <v>1</v>
      </c>
      <c r="B82" s="21">
        <v>5</v>
      </c>
      <c r="C82" s="22" t="s">
        <v>20</v>
      </c>
      <c r="D82" s="5" t="s">
        <v>21</v>
      </c>
      <c r="E82" s="55" t="s">
        <v>160</v>
      </c>
      <c r="F82" s="76" t="s">
        <v>164</v>
      </c>
      <c r="G82" s="58" t="s">
        <v>162</v>
      </c>
      <c r="H82" s="57" t="s">
        <v>162</v>
      </c>
      <c r="I82" s="57" t="s">
        <v>163</v>
      </c>
      <c r="J82" s="60" t="s">
        <v>171</v>
      </c>
      <c r="K82" s="60" t="s">
        <v>174</v>
      </c>
      <c r="L82" s="73" t="s">
        <v>176</v>
      </c>
    </row>
    <row r="83" spans="1:12" ht="15.75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thickBot="1">
      <c r="A84" s="23"/>
      <c r="B84" s="15"/>
      <c r="C84" s="11"/>
      <c r="D84" s="7" t="s">
        <v>22</v>
      </c>
      <c r="E84" s="55" t="s">
        <v>40</v>
      </c>
      <c r="F84" s="56" t="s">
        <v>43</v>
      </c>
      <c r="G84" s="59" t="s">
        <v>49</v>
      </c>
      <c r="H84" s="59" t="s">
        <v>50</v>
      </c>
      <c r="I84" s="57" t="s">
        <v>51</v>
      </c>
      <c r="J84" s="61" t="s">
        <v>62</v>
      </c>
      <c r="K84" s="60" t="s">
        <v>67</v>
      </c>
      <c r="L84" s="63" t="s">
        <v>70</v>
      </c>
    </row>
    <row r="85" spans="1:12" ht="15.75" thickBot="1">
      <c r="A85" s="23"/>
      <c r="B85" s="15"/>
      <c r="C85" s="11"/>
      <c r="D85" s="7" t="s">
        <v>23</v>
      </c>
      <c r="E85" s="55" t="s">
        <v>41</v>
      </c>
      <c r="F85" s="57" t="s">
        <v>44</v>
      </c>
      <c r="G85" s="58" t="s">
        <v>52</v>
      </c>
      <c r="H85" s="58" t="s">
        <v>53</v>
      </c>
      <c r="I85" s="57" t="s">
        <v>54</v>
      </c>
      <c r="J85" s="60" t="s">
        <v>63</v>
      </c>
      <c r="K85" s="60" t="s">
        <v>68</v>
      </c>
      <c r="L85" s="57" t="s">
        <v>71</v>
      </c>
    </row>
    <row r="86" spans="1:12" ht="15.75" thickBot="1">
      <c r="A86" s="23"/>
      <c r="B86" s="15"/>
      <c r="C86" s="11"/>
      <c r="D86" s="7" t="s">
        <v>24</v>
      </c>
      <c r="E86" s="55" t="s">
        <v>110</v>
      </c>
      <c r="F86" s="76" t="s">
        <v>111</v>
      </c>
      <c r="G86" s="58" t="s">
        <v>115</v>
      </c>
      <c r="H86" s="58" t="s">
        <v>116</v>
      </c>
      <c r="I86" s="57" t="s">
        <v>117</v>
      </c>
      <c r="J86" s="57" t="s">
        <v>120</v>
      </c>
      <c r="K86" s="41"/>
      <c r="L86" s="57" t="s">
        <v>73</v>
      </c>
    </row>
    <row r="87" spans="1:12" ht="27" thickBot="1">
      <c r="A87" s="23"/>
      <c r="B87" s="15"/>
      <c r="C87" s="11"/>
      <c r="D87" s="6"/>
      <c r="E87" s="55" t="s">
        <v>161</v>
      </c>
      <c r="F87" s="58" t="s">
        <v>165</v>
      </c>
      <c r="G87" s="59" t="s">
        <v>166</v>
      </c>
      <c r="H87" s="57" t="s">
        <v>167</v>
      </c>
      <c r="I87" s="64" t="s">
        <v>166</v>
      </c>
      <c r="J87" s="57" t="s">
        <v>172</v>
      </c>
      <c r="K87" s="60" t="s">
        <v>175</v>
      </c>
      <c r="L87" s="71" t="s">
        <v>177</v>
      </c>
    </row>
    <row r="88" spans="1:12" ht="15.75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>
      <c r="A89" s="24"/>
      <c r="B89" s="17"/>
      <c r="C89" s="8"/>
      <c r="D89" s="18" t="s">
        <v>33</v>
      </c>
      <c r="E89" s="9"/>
      <c r="F89" s="19" t="s">
        <v>104</v>
      </c>
      <c r="G89" s="57" t="s">
        <v>168</v>
      </c>
      <c r="H89" s="57" t="s">
        <v>169</v>
      </c>
      <c r="I89" s="57" t="s">
        <v>170</v>
      </c>
      <c r="J89" s="60" t="s">
        <v>173</v>
      </c>
      <c r="K89" s="25"/>
      <c r="L89" s="57" t="s">
        <v>103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 t="e">
        <f>F89+F99</f>
        <v>#VALUE!</v>
      </c>
      <c r="G100" s="32">
        <f t="shared" ref="G100" si="32">G89+G99</f>
        <v>12.64</v>
      </c>
      <c r="H100" s="32">
        <f t="shared" ref="H100" si="33">H89+H99</f>
        <v>18.04</v>
      </c>
      <c r="I100" s="32">
        <f t="shared" ref="I100" si="34">I89+I99</f>
        <v>101.19</v>
      </c>
      <c r="J100" s="32">
        <f t="shared" ref="J100:L100" si="35">J89+J99</f>
        <v>596.75</v>
      </c>
      <c r="K100" s="32"/>
      <c r="L100" s="32">
        <f t="shared" si="35"/>
        <v>82.5</v>
      </c>
    </row>
    <row r="101" spans="1:12" ht="26.25" thickBot="1">
      <c r="A101" s="20">
        <v>2</v>
      </c>
      <c r="B101" s="21">
        <v>1</v>
      </c>
      <c r="C101" s="22" t="s">
        <v>20</v>
      </c>
      <c r="D101" s="5" t="s">
        <v>21</v>
      </c>
      <c r="E101" s="67" t="s">
        <v>178</v>
      </c>
      <c r="F101" s="57" t="s">
        <v>179</v>
      </c>
      <c r="G101" s="57" t="s">
        <v>182</v>
      </c>
      <c r="H101" s="57">
        <v>8.85</v>
      </c>
      <c r="I101" s="57" t="s">
        <v>183</v>
      </c>
      <c r="J101" s="57" t="s">
        <v>190</v>
      </c>
      <c r="K101" s="60" t="s">
        <v>174</v>
      </c>
      <c r="L101" s="73" t="s">
        <v>193</v>
      </c>
    </row>
    <row r="102" spans="1:12" ht="26.25" thickBot="1">
      <c r="A102" s="23"/>
      <c r="B102" s="15"/>
      <c r="C102" s="11"/>
      <c r="D102" s="6"/>
      <c r="E102" s="60" t="s">
        <v>180</v>
      </c>
      <c r="F102" s="57" t="s">
        <v>79</v>
      </c>
      <c r="G102" s="60" t="s">
        <v>184</v>
      </c>
      <c r="H102" s="60" t="s">
        <v>185</v>
      </c>
      <c r="I102" s="60" t="s">
        <v>186</v>
      </c>
      <c r="J102" s="60" t="s">
        <v>191</v>
      </c>
      <c r="K102" s="60" t="s">
        <v>175</v>
      </c>
      <c r="L102" s="73" t="s">
        <v>194</v>
      </c>
    </row>
    <row r="103" spans="1:12" ht="15.75" thickBot="1">
      <c r="A103" s="23"/>
      <c r="B103" s="15"/>
      <c r="C103" s="11"/>
      <c r="D103" s="7" t="s">
        <v>22</v>
      </c>
      <c r="E103" s="55" t="s">
        <v>40</v>
      </c>
      <c r="F103" s="56" t="s">
        <v>43</v>
      </c>
      <c r="G103" s="59" t="s">
        <v>49</v>
      </c>
      <c r="H103" s="59" t="s">
        <v>50</v>
      </c>
      <c r="I103" s="57" t="s">
        <v>51</v>
      </c>
      <c r="J103" s="61" t="s">
        <v>62</v>
      </c>
      <c r="K103" s="60" t="s">
        <v>67</v>
      </c>
      <c r="L103" s="63" t="s">
        <v>70</v>
      </c>
    </row>
    <row r="104" spans="1:12" ht="15.75" thickBot="1">
      <c r="A104" s="23"/>
      <c r="B104" s="15"/>
      <c r="C104" s="11"/>
      <c r="D104" s="7" t="s">
        <v>23</v>
      </c>
      <c r="E104" s="55" t="s">
        <v>41</v>
      </c>
      <c r="F104" s="57" t="s">
        <v>44</v>
      </c>
      <c r="G104" s="58" t="s">
        <v>52</v>
      </c>
      <c r="H104" s="58" t="s">
        <v>53</v>
      </c>
      <c r="I104" s="57" t="s">
        <v>54</v>
      </c>
      <c r="J104" s="60" t="s">
        <v>63</v>
      </c>
      <c r="K104" s="60" t="s">
        <v>68</v>
      </c>
      <c r="L104" s="57" t="s">
        <v>71</v>
      </c>
    </row>
    <row r="105" spans="1:12" ht="15.75" thickBot="1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26.25" thickBot="1">
      <c r="A106" s="23"/>
      <c r="B106" s="15"/>
      <c r="C106" s="11"/>
      <c r="D106" s="6"/>
      <c r="E106" s="67" t="s">
        <v>181</v>
      </c>
      <c r="F106" s="58" t="s">
        <v>44</v>
      </c>
      <c r="G106" s="57" t="s">
        <v>187</v>
      </c>
      <c r="H106" s="64" t="s">
        <v>188</v>
      </c>
      <c r="I106" s="64" t="s">
        <v>189</v>
      </c>
      <c r="J106" s="58" t="s">
        <v>192</v>
      </c>
      <c r="K106" s="60" t="s">
        <v>68</v>
      </c>
      <c r="L106" s="73" t="s">
        <v>195</v>
      </c>
    </row>
    <row r="107" spans="1:12" ht="15.75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>
      <c r="A108" s="24"/>
      <c r="B108" s="17"/>
      <c r="C108" s="8"/>
      <c r="D108" s="18" t="s">
        <v>33</v>
      </c>
      <c r="E108" s="9"/>
      <c r="F108" s="19" t="s">
        <v>104</v>
      </c>
      <c r="G108" s="57" t="s">
        <v>196</v>
      </c>
      <c r="H108" s="57" t="s">
        <v>113</v>
      </c>
      <c r="I108" s="57" t="s">
        <v>197</v>
      </c>
      <c r="J108" s="57" t="s">
        <v>198</v>
      </c>
      <c r="K108" s="25"/>
      <c r="L108" s="57" t="s">
        <v>103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 t="e">
        <f>F108+F118</f>
        <v>#VALUE!</v>
      </c>
      <c r="G119" s="32">
        <f t="shared" ref="G119" si="38">G108+G118</f>
        <v>16.399999999999999</v>
      </c>
      <c r="H119" s="32">
        <f t="shared" ref="H119" si="39">H108+H118</f>
        <v>15.8</v>
      </c>
      <c r="I119" s="32">
        <f t="shared" ref="I119" si="40">I108+I118</f>
        <v>83.6</v>
      </c>
      <c r="J119" s="32">
        <f t="shared" ref="J119:L119" si="41">J108+J118</f>
        <v>515.4</v>
      </c>
      <c r="K119" s="32"/>
      <c r="L119" s="32">
        <f t="shared" si="41"/>
        <v>82.5</v>
      </c>
    </row>
    <row r="120" spans="1:12" ht="26.25" thickBot="1">
      <c r="A120" s="14">
        <v>2</v>
      </c>
      <c r="B120" s="15">
        <v>2</v>
      </c>
      <c r="C120" s="22" t="s">
        <v>20</v>
      </c>
      <c r="D120" s="5" t="s">
        <v>21</v>
      </c>
      <c r="E120" s="55" t="s">
        <v>199</v>
      </c>
      <c r="F120" s="58" t="s">
        <v>43</v>
      </c>
      <c r="G120" s="58" t="s">
        <v>202</v>
      </c>
      <c r="H120" s="57" t="s">
        <v>203</v>
      </c>
      <c r="I120" s="57" t="s">
        <v>204</v>
      </c>
      <c r="J120" s="60" t="s">
        <v>208</v>
      </c>
      <c r="K120" s="60" t="s">
        <v>174</v>
      </c>
      <c r="L120" s="73" t="s">
        <v>211</v>
      </c>
    </row>
    <row r="121" spans="1:12" ht="15.75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27" thickBot="1">
      <c r="A122" s="14"/>
      <c r="B122" s="15"/>
      <c r="C122" s="11"/>
      <c r="D122" s="7" t="s">
        <v>22</v>
      </c>
      <c r="E122" s="67" t="s">
        <v>200</v>
      </c>
      <c r="F122" s="58" t="s">
        <v>43</v>
      </c>
      <c r="G122" s="58" t="s">
        <v>49</v>
      </c>
      <c r="H122" s="58" t="s">
        <v>50</v>
      </c>
      <c r="I122" s="57" t="s">
        <v>118</v>
      </c>
      <c r="J122" s="56" t="s">
        <v>121</v>
      </c>
      <c r="K122" s="60" t="s">
        <v>210</v>
      </c>
      <c r="L122" s="83" t="s">
        <v>212</v>
      </c>
    </row>
    <row r="123" spans="1:12" ht="15.75" thickBot="1">
      <c r="A123" s="14"/>
      <c r="B123" s="15"/>
      <c r="C123" s="11"/>
      <c r="D123" s="7" t="s">
        <v>23</v>
      </c>
      <c r="E123" s="55" t="s">
        <v>41</v>
      </c>
      <c r="F123" s="57" t="s">
        <v>44</v>
      </c>
      <c r="G123" s="58" t="s">
        <v>52</v>
      </c>
      <c r="H123" s="58" t="s">
        <v>53</v>
      </c>
      <c r="I123" s="57" t="s">
        <v>54</v>
      </c>
      <c r="J123" s="60" t="s">
        <v>63</v>
      </c>
      <c r="K123" s="60" t="s">
        <v>68</v>
      </c>
      <c r="L123" s="57" t="s">
        <v>71</v>
      </c>
    </row>
    <row r="124" spans="1:12" ht="15.75" thickBot="1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27" thickBot="1">
      <c r="A125" s="14"/>
      <c r="B125" s="15"/>
      <c r="C125" s="11"/>
      <c r="D125" s="6"/>
      <c r="E125" s="55" t="s">
        <v>42</v>
      </c>
      <c r="F125" s="58" t="s">
        <v>45</v>
      </c>
      <c r="G125" s="58" t="s">
        <v>52</v>
      </c>
      <c r="H125" s="58" t="s">
        <v>53</v>
      </c>
      <c r="I125" s="57" t="s">
        <v>54</v>
      </c>
      <c r="J125" s="56" t="s">
        <v>65</v>
      </c>
      <c r="K125" s="60" t="s">
        <v>68</v>
      </c>
      <c r="L125" s="71" t="s">
        <v>213</v>
      </c>
    </row>
    <row r="126" spans="1:12" ht="15.75" thickBot="1">
      <c r="A126" s="14"/>
      <c r="B126" s="15"/>
      <c r="C126" s="11"/>
      <c r="D126" s="6"/>
      <c r="E126" s="55" t="s">
        <v>201</v>
      </c>
      <c r="F126" s="58" t="s">
        <v>45</v>
      </c>
      <c r="G126" s="59" t="s">
        <v>55</v>
      </c>
      <c r="H126" s="57" t="s">
        <v>56</v>
      </c>
      <c r="I126" s="57" t="s">
        <v>57</v>
      </c>
      <c r="J126" s="60" t="s">
        <v>191</v>
      </c>
      <c r="K126" s="60" t="s">
        <v>68</v>
      </c>
      <c r="L126" s="64" t="s">
        <v>72</v>
      </c>
    </row>
    <row r="127" spans="1:12" ht="15.75" thickBot="1">
      <c r="A127" s="16"/>
      <c r="B127" s="17"/>
      <c r="C127" s="8"/>
      <c r="D127" s="18" t="s">
        <v>33</v>
      </c>
      <c r="E127" s="9"/>
      <c r="F127" s="19" t="s">
        <v>104</v>
      </c>
      <c r="G127" s="58" t="s">
        <v>205</v>
      </c>
      <c r="H127" s="64" t="s">
        <v>206</v>
      </c>
      <c r="I127" s="57" t="s">
        <v>207</v>
      </c>
      <c r="J127" s="60" t="s">
        <v>209</v>
      </c>
      <c r="K127" s="25"/>
      <c r="L127" s="57" t="s">
        <v>103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thickBot="1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thickBot="1">
      <c r="A132" s="14"/>
      <c r="B132" s="15"/>
      <c r="C132" s="11"/>
      <c r="D132" s="7" t="s">
        <v>30</v>
      </c>
      <c r="E132" s="54"/>
      <c r="F132" s="56"/>
      <c r="G132" s="58"/>
      <c r="H132" s="57"/>
      <c r="I132" s="57"/>
      <c r="J132" s="60"/>
      <c r="K132" s="60"/>
      <c r="L132" s="62"/>
    </row>
    <row r="133" spans="1:12" ht="15.75" thickBot="1">
      <c r="A133" s="14"/>
      <c r="B133" s="15"/>
      <c r="C133" s="11"/>
      <c r="D133" s="7" t="s">
        <v>31</v>
      </c>
      <c r="E133" s="55"/>
      <c r="F133" s="56"/>
      <c r="G133" s="59"/>
      <c r="H133" s="59"/>
      <c r="I133" s="57"/>
      <c r="J133" s="61"/>
      <c r="K133" s="60"/>
      <c r="L133" s="63"/>
    </row>
    <row r="134" spans="1:12" ht="15.75" thickBot="1">
      <c r="A134" s="14"/>
      <c r="B134" s="15"/>
      <c r="C134" s="11"/>
      <c r="D134" s="7" t="s">
        <v>32</v>
      </c>
      <c r="E134" s="55"/>
      <c r="F134" s="57"/>
      <c r="G134" s="58"/>
      <c r="H134" s="58"/>
      <c r="I134" s="57"/>
      <c r="J134" s="60"/>
      <c r="K134" s="60"/>
      <c r="L134" s="57"/>
    </row>
    <row r="135" spans="1:12" ht="15.75" thickBot="1">
      <c r="A135" s="14"/>
      <c r="B135" s="15"/>
      <c r="C135" s="11"/>
      <c r="D135" s="6"/>
      <c r="E135" s="55"/>
      <c r="F135" s="57"/>
      <c r="G135" s="59"/>
      <c r="H135" s="57"/>
      <c r="I135" s="57"/>
      <c r="J135" s="60"/>
      <c r="K135" s="60"/>
      <c r="L135" s="64"/>
    </row>
    <row r="136" spans="1:12" ht="15.75" thickBot="1">
      <c r="A136" s="14"/>
      <c r="B136" s="15"/>
      <c r="C136" s="11"/>
      <c r="D136" s="6"/>
      <c r="E136" s="55"/>
      <c r="F136" s="57"/>
      <c r="G136" s="58"/>
      <c r="H136" s="57"/>
      <c r="I136" s="59"/>
      <c r="J136" s="56"/>
      <c r="K136" s="60"/>
      <c r="L136" s="57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 t="e">
        <f>F127+F137</f>
        <v>#VALUE!</v>
      </c>
      <c r="G138" s="32">
        <f t="shared" ref="G138" si="44">G127+G137</f>
        <v>20.3</v>
      </c>
      <c r="H138" s="32">
        <f t="shared" ref="H138" si="45">H127+H137</f>
        <v>16.12</v>
      </c>
      <c r="I138" s="32">
        <f t="shared" ref="I138" si="46">I127+I137</f>
        <v>92.09</v>
      </c>
      <c r="J138" s="32">
        <f t="shared" ref="J138:L138" si="47">J127+J137</f>
        <v>600.75</v>
      </c>
      <c r="K138" s="32"/>
      <c r="L138" s="32">
        <f t="shared" si="47"/>
        <v>82.5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0" t="s">
        <v>214</v>
      </c>
      <c r="F139" s="58" t="s">
        <v>215</v>
      </c>
      <c r="G139" s="57" t="s">
        <v>216</v>
      </c>
      <c r="H139" s="57" t="s">
        <v>217</v>
      </c>
      <c r="I139" s="57" t="s">
        <v>218</v>
      </c>
      <c r="J139" s="60" t="s">
        <v>221</v>
      </c>
      <c r="K139" s="60" t="s">
        <v>223</v>
      </c>
      <c r="L139" s="58" t="s">
        <v>225</v>
      </c>
    </row>
    <row r="140" spans="1:12" ht="15.75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thickBot="1">
      <c r="A141" s="23"/>
      <c r="B141" s="15"/>
      <c r="C141" s="11"/>
      <c r="D141" s="7" t="s">
        <v>22</v>
      </c>
      <c r="E141" s="60" t="s">
        <v>40</v>
      </c>
      <c r="F141" s="58" t="s">
        <v>43</v>
      </c>
      <c r="G141" s="68" t="s">
        <v>49</v>
      </c>
      <c r="H141" s="59" t="s">
        <v>50</v>
      </c>
      <c r="I141" s="57" t="s">
        <v>51</v>
      </c>
      <c r="J141" s="56" t="s">
        <v>121</v>
      </c>
      <c r="K141" s="66" t="s">
        <v>224</v>
      </c>
      <c r="L141" s="75" t="s">
        <v>226</v>
      </c>
    </row>
    <row r="142" spans="1:12" ht="15.75" customHeight="1" thickBot="1">
      <c r="A142" s="23"/>
      <c r="B142" s="15"/>
      <c r="C142" s="11"/>
      <c r="D142" s="7" t="s">
        <v>23</v>
      </c>
      <c r="E142" s="55" t="s">
        <v>41</v>
      </c>
      <c r="F142" s="57" t="s">
        <v>44</v>
      </c>
      <c r="G142" s="58" t="s">
        <v>52</v>
      </c>
      <c r="H142" s="58" t="s">
        <v>53</v>
      </c>
      <c r="I142" s="57" t="s">
        <v>54</v>
      </c>
      <c r="J142" s="60" t="s">
        <v>63</v>
      </c>
      <c r="K142" s="60" t="s">
        <v>68</v>
      </c>
      <c r="L142" s="57" t="s">
        <v>71</v>
      </c>
    </row>
    <row r="143" spans="1:12" ht="15.75" thickBot="1">
      <c r="A143" s="23"/>
      <c r="B143" s="15"/>
      <c r="C143" s="11"/>
      <c r="D143" s="7" t="s">
        <v>24</v>
      </c>
      <c r="E143" s="60" t="s">
        <v>110</v>
      </c>
      <c r="F143" s="58" t="s">
        <v>111</v>
      </c>
      <c r="G143" s="76" t="s">
        <v>115</v>
      </c>
      <c r="H143" s="58" t="s">
        <v>116</v>
      </c>
      <c r="I143" s="64" t="s">
        <v>117</v>
      </c>
      <c r="J143" s="60" t="s">
        <v>191</v>
      </c>
      <c r="K143" s="60" t="s">
        <v>68</v>
      </c>
      <c r="L143" s="58" t="s">
        <v>228</v>
      </c>
    </row>
    <row r="144" spans="1:12" ht="15.75" thickBot="1">
      <c r="A144" s="23"/>
      <c r="B144" s="15"/>
      <c r="C144" s="11"/>
      <c r="D144" s="6"/>
      <c r="E144" s="74" t="s">
        <v>112</v>
      </c>
      <c r="F144" s="59" t="s">
        <v>45</v>
      </c>
      <c r="G144" s="68" t="s">
        <v>60</v>
      </c>
      <c r="H144" s="59" t="s">
        <v>60</v>
      </c>
      <c r="I144" s="64" t="s">
        <v>118</v>
      </c>
      <c r="J144" s="56" t="s">
        <v>65</v>
      </c>
      <c r="K144" s="41"/>
      <c r="L144" s="59" t="s">
        <v>227</v>
      </c>
    </row>
    <row r="145" spans="1:12" ht="15.75" thickBot="1">
      <c r="A145" s="23"/>
      <c r="B145" s="15"/>
      <c r="C145" s="11"/>
      <c r="D145" s="6"/>
      <c r="E145" s="39"/>
      <c r="F145" s="40"/>
      <c r="G145" s="57"/>
      <c r="H145" s="57"/>
      <c r="I145" s="57"/>
      <c r="J145" s="60"/>
      <c r="K145" s="41"/>
      <c r="L145" s="59"/>
    </row>
    <row r="146" spans="1:12" ht="15.75" thickBot="1">
      <c r="A146" s="24"/>
      <c r="B146" s="17"/>
      <c r="C146" s="8"/>
      <c r="D146" s="18" t="s">
        <v>33</v>
      </c>
      <c r="E146" s="9"/>
      <c r="F146" s="40" t="s">
        <v>104</v>
      </c>
      <c r="G146" s="57" t="s">
        <v>219</v>
      </c>
      <c r="H146" s="57" t="s">
        <v>196</v>
      </c>
      <c r="I146" s="57" t="s">
        <v>220</v>
      </c>
      <c r="J146" s="60" t="s">
        <v>222</v>
      </c>
      <c r="K146" s="25"/>
      <c r="L146" s="57" t="s">
        <v>103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8">SUM(G147:G155)</f>
        <v>0</v>
      </c>
      <c r="H156" s="19">
        <f t="shared" si="48"/>
        <v>0</v>
      </c>
      <c r="I156" s="19">
        <f t="shared" si="48"/>
        <v>0</v>
      </c>
      <c r="J156" s="19">
        <f t="shared" si="48"/>
        <v>0</v>
      </c>
      <c r="K156" s="25"/>
      <c r="L156" s="19">
        <f t="shared" ref="L156" si="4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 t="e">
        <f>F146+F156</f>
        <v>#VALUE!</v>
      </c>
      <c r="G157" s="32">
        <f t="shared" ref="G157" si="50">G146+G156</f>
        <v>25.95</v>
      </c>
      <c r="H157" s="32">
        <f t="shared" ref="H157" si="51">H146+H156</f>
        <v>16.399999999999999</v>
      </c>
      <c r="I157" s="32">
        <f t="shared" ref="I157" si="52">I146+I156</f>
        <v>108.7</v>
      </c>
      <c r="J157" s="32">
        <f t="shared" ref="J157:L157" si="53">J146+J156</f>
        <v>666.35</v>
      </c>
      <c r="K157" s="32"/>
      <c r="L157" s="32">
        <f t="shared" si="53"/>
        <v>82.5</v>
      </c>
    </row>
    <row r="158" spans="1:12" ht="26.2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229</v>
      </c>
      <c r="F158" s="58" t="s">
        <v>43</v>
      </c>
      <c r="G158" s="58" t="s">
        <v>231</v>
      </c>
      <c r="H158" s="57" t="s">
        <v>232</v>
      </c>
      <c r="I158" s="57" t="s">
        <v>233</v>
      </c>
      <c r="J158" s="57" t="s">
        <v>239</v>
      </c>
      <c r="K158" s="60" t="s">
        <v>66</v>
      </c>
      <c r="L158" s="62" t="s">
        <v>243</v>
      </c>
    </row>
    <row r="159" spans="1:12" ht="15.75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26.25" thickBot="1">
      <c r="A160" s="23"/>
      <c r="B160" s="15"/>
      <c r="C160" s="11"/>
      <c r="D160" s="7" t="s">
        <v>22</v>
      </c>
      <c r="E160" s="55" t="s">
        <v>230</v>
      </c>
      <c r="F160" s="58" t="s">
        <v>43</v>
      </c>
      <c r="G160" s="58" t="s">
        <v>234</v>
      </c>
      <c r="H160" s="57" t="s">
        <v>50</v>
      </c>
      <c r="I160" s="57" t="s">
        <v>235</v>
      </c>
      <c r="J160" s="57" t="s">
        <v>240</v>
      </c>
      <c r="K160" s="60" t="s">
        <v>242</v>
      </c>
      <c r="L160" s="63" t="s">
        <v>244</v>
      </c>
    </row>
    <row r="161" spans="1:12" ht="15.75" thickBot="1">
      <c r="A161" s="23"/>
      <c r="B161" s="15"/>
      <c r="C161" s="11"/>
      <c r="D161" s="7" t="s">
        <v>23</v>
      </c>
      <c r="E161" s="55" t="s">
        <v>41</v>
      </c>
      <c r="F161" s="57" t="s">
        <v>44</v>
      </c>
      <c r="G161" s="58" t="s">
        <v>52</v>
      </c>
      <c r="H161" s="58" t="s">
        <v>53</v>
      </c>
      <c r="I161" s="57" t="s">
        <v>54</v>
      </c>
      <c r="J161" s="60" t="s">
        <v>63</v>
      </c>
      <c r="K161" s="41" t="s">
        <v>75</v>
      </c>
      <c r="L161" s="57" t="s">
        <v>71</v>
      </c>
    </row>
    <row r="162" spans="1:12" ht="15.75" thickBot="1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27" thickBot="1">
      <c r="A163" s="23"/>
      <c r="B163" s="15"/>
      <c r="C163" s="11"/>
      <c r="D163" s="6"/>
      <c r="E163" s="55" t="s">
        <v>42</v>
      </c>
      <c r="F163" s="58" t="s">
        <v>45</v>
      </c>
      <c r="G163" s="58" t="s">
        <v>58</v>
      </c>
      <c r="H163" s="57" t="s">
        <v>59</v>
      </c>
      <c r="I163" s="76">
        <v>0</v>
      </c>
      <c r="J163" s="57" t="s">
        <v>65</v>
      </c>
      <c r="K163" s="66" t="s">
        <v>75</v>
      </c>
      <c r="L163" s="71" t="s">
        <v>245</v>
      </c>
    </row>
    <row r="164" spans="1:12" ht="15.75" thickBot="1">
      <c r="A164" s="23"/>
      <c r="B164" s="15"/>
      <c r="C164" s="11"/>
      <c r="D164" s="6"/>
      <c r="E164" s="55" t="s">
        <v>201</v>
      </c>
      <c r="F164" s="58" t="s">
        <v>45</v>
      </c>
      <c r="G164" s="59" t="s">
        <v>55</v>
      </c>
      <c r="H164" s="57" t="s">
        <v>56</v>
      </c>
      <c r="I164" s="57" t="s">
        <v>57</v>
      </c>
      <c r="J164" s="57" t="s">
        <v>64</v>
      </c>
      <c r="K164" s="66" t="s">
        <v>75</v>
      </c>
      <c r="L164" s="64" t="s">
        <v>246</v>
      </c>
    </row>
    <row r="165" spans="1:12" ht="15.75" thickBot="1">
      <c r="A165" s="24"/>
      <c r="B165" s="17"/>
      <c r="C165" s="8"/>
      <c r="D165" s="18" t="s">
        <v>33</v>
      </c>
      <c r="E165" s="9"/>
      <c r="F165" s="19" t="s">
        <v>104</v>
      </c>
      <c r="G165" s="57" t="s">
        <v>236</v>
      </c>
      <c r="H165" s="57" t="s">
        <v>237</v>
      </c>
      <c r="I165" s="64" t="s">
        <v>238</v>
      </c>
      <c r="J165" s="60" t="s">
        <v>241</v>
      </c>
      <c r="K165" s="57" t="s">
        <v>103</v>
      </c>
      <c r="L165" s="19">
        <f t="shared" ref="L165" si="5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5">SUM(G166:G174)</f>
        <v>0</v>
      </c>
      <c r="H175" s="19">
        <f t="shared" si="55"/>
        <v>0</v>
      </c>
      <c r="I175" s="19">
        <f t="shared" si="55"/>
        <v>0</v>
      </c>
      <c r="J175" s="19">
        <f t="shared" si="55"/>
        <v>0</v>
      </c>
      <c r="K175" s="25"/>
      <c r="L175" s="19">
        <f t="shared" ref="L175" si="5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 t="e">
        <f>F165+F175</f>
        <v>#VALUE!</v>
      </c>
      <c r="G176" s="32">
        <f t="shared" ref="G176" si="57">G165+G175</f>
        <v>20.94</v>
      </c>
      <c r="H176" s="32">
        <f t="shared" ref="H176" si="58">H165+H175</f>
        <v>23.78</v>
      </c>
      <c r="I176" s="32">
        <f t="shared" ref="I176" si="59">I165+I175</f>
        <v>112.28</v>
      </c>
      <c r="J176" s="32">
        <f t="shared" ref="J176:L176" si="60">J165+J175</f>
        <v>755.25</v>
      </c>
      <c r="K176" s="32"/>
      <c r="L176" s="32">
        <f t="shared" si="60"/>
        <v>0</v>
      </c>
    </row>
    <row r="177" spans="1:12" ht="26.25" thickBot="1">
      <c r="A177" s="20">
        <v>2</v>
      </c>
      <c r="B177" s="21">
        <v>5</v>
      </c>
      <c r="C177" s="22" t="s">
        <v>20</v>
      </c>
      <c r="D177" s="5" t="s">
        <v>21</v>
      </c>
      <c r="E177" s="55" t="s">
        <v>247</v>
      </c>
      <c r="F177" s="57" t="s">
        <v>249</v>
      </c>
      <c r="G177" s="57" t="s">
        <v>251</v>
      </c>
      <c r="H177" s="57" t="s">
        <v>252</v>
      </c>
      <c r="I177" s="57" t="s">
        <v>253</v>
      </c>
      <c r="J177" s="85" t="s">
        <v>256</v>
      </c>
      <c r="K177" s="60" t="s">
        <v>66</v>
      </c>
      <c r="L177" s="73" t="s">
        <v>262</v>
      </c>
    </row>
    <row r="178" spans="1:12" ht="15.75" thickBot="1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26.25" thickBot="1">
      <c r="A179" s="23"/>
      <c r="B179" s="15"/>
      <c r="C179" s="11"/>
      <c r="D179" s="7" t="s">
        <v>22</v>
      </c>
      <c r="E179" s="67" t="s">
        <v>248</v>
      </c>
      <c r="F179" s="58" t="s">
        <v>43</v>
      </c>
      <c r="G179" s="58" t="s">
        <v>254</v>
      </c>
      <c r="H179" s="57" t="s">
        <v>50</v>
      </c>
      <c r="I179" s="58" t="s">
        <v>255</v>
      </c>
      <c r="J179" s="57" t="s">
        <v>257</v>
      </c>
      <c r="K179" s="60" t="s">
        <v>242</v>
      </c>
      <c r="L179" s="73" t="s">
        <v>262</v>
      </c>
    </row>
    <row r="180" spans="1:12" ht="26.25" thickBot="1">
      <c r="A180" s="23"/>
      <c r="B180" s="15"/>
      <c r="C180" s="11"/>
      <c r="D180" s="7" t="s">
        <v>23</v>
      </c>
      <c r="E180" s="55" t="s">
        <v>41</v>
      </c>
      <c r="F180" s="57" t="s">
        <v>44</v>
      </c>
      <c r="G180" s="58" t="s">
        <v>52</v>
      </c>
      <c r="H180" s="58" t="s">
        <v>53</v>
      </c>
      <c r="I180" s="57" t="s">
        <v>54</v>
      </c>
      <c r="J180" s="60" t="s">
        <v>63</v>
      </c>
      <c r="K180" s="60" t="s">
        <v>68</v>
      </c>
      <c r="L180" s="73" t="s">
        <v>262</v>
      </c>
    </row>
    <row r="181" spans="1:12" ht="26.25" thickBot="1">
      <c r="A181" s="23"/>
      <c r="B181" s="15"/>
      <c r="C181" s="11"/>
      <c r="D181" s="7" t="s">
        <v>24</v>
      </c>
      <c r="E181" s="55" t="s">
        <v>110</v>
      </c>
      <c r="F181" s="84" t="s">
        <v>250</v>
      </c>
      <c r="G181" s="58" t="s">
        <v>115</v>
      </c>
      <c r="H181" s="57" t="s">
        <v>116</v>
      </c>
      <c r="I181" s="57" t="s">
        <v>117</v>
      </c>
      <c r="J181" s="57" t="s">
        <v>120</v>
      </c>
      <c r="K181" s="60" t="s">
        <v>68</v>
      </c>
      <c r="L181" s="73" t="s">
        <v>262</v>
      </c>
    </row>
    <row r="182" spans="1:12" ht="15.75" thickBot="1">
      <c r="A182" s="23"/>
      <c r="B182" s="15"/>
      <c r="C182" s="11"/>
      <c r="D182" s="6"/>
      <c r="E182" s="39"/>
      <c r="F182" s="58"/>
      <c r="G182" s="40"/>
      <c r="H182" s="40"/>
      <c r="I182" s="40"/>
      <c r="J182" s="40"/>
      <c r="K182" s="41"/>
      <c r="L182" s="40"/>
    </row>
    <row r="183" spans="1:12" ht="15.75" thickBot="1">
      <c r="A183" s="23"/>
      <c r="B183" s="15"/>
      <c r="C183" s="11"/>
      <c r="D183" s="6"/>
      <c r="E183" s="39"/>
      <c r="F183" s="84"/>
      <c r="G183" s="40"/>
      <c r="H183" s="40"/>
      <c r="I183" s="40"/>
      <c r="J183" s="40"/>
      <c r="K183" s="41"/>
      <c r="L183" s="40"/>
    </row>
    <row r="184" spans="1:12" ht="15.75" customHeight="1" thickBot="1">
      <c r="A184" s="24"/>
      <c r="B184" s="17"/>
      <c r="C184" s="8"/>
      <c r="D184" s="18" t="s">
        <v>33</v>
      </c>
      <c r="E184" s="9"/>
      <c r="F184" s="19" t="s">
        <v>104</v>
      </c>
      <c r="G184" s="57" t="s">
        <v>258</v>
      </c>
      <c r="H184" s="64" t="s">
        <v>259</v>
      </c>
      <c r="I184" s="57" t="s">
        <v>260</v>
      </c>
      <c r="J184" s="85" t="s">
        <v>261</v>
      </c>
      <c r="K184" s="25"/>
      <c r="L184" s="57" t="s">
        <v>103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 t="shared" ref="L194" si="62">SUM(L185:L193)</f>
        <v>0</v>
      </c>
    </row>
    <row r="195" spans="1:12" ht="1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 t="e">
        <f>F184+F194</f>
        <v>#VALUE!</v>
      </c>
      <c r="G195" s="32">
        <f t="shared" ref="G195" si="63">G184+G194</f>
        <v>12.894</v>
      </c>
      <c r="H195" s="32">
        <f t="shared" ref="H195" si="64">H184+H194</f>
        <v>18.8</v>
      </c>
      <c r="I195" s="32">
        <f t="shared" ref="I195" si="65">I184+I194</f>
        <v>83.263999999999996</v>
      </c>
      <c r="J195" s="32" t="e">
        <f t="shared" ref="J195:L195" si="66">J184+J194</f>
        <v>#VALUE!</v>
      </c>
      <c r="K195" s="32"/>
      <c r="L195" s="32">
        <f t="shared" si="66"/>
        <v>82.5</v>
      </c>
    </row>
    <row r="196" spans="1:12">
      <c r="A196" s="27"/>
      <c r="B196" s="28"/>
      <c r="C196" s="50" t="s">
        <v>5</v>
      </c>
      <c r="D196" s="50"/>
      <c r="E196" s="50"/>
      <c r="F196" s="34" t="e">
        <f>(F24+F43+F62+F81+F100+F119+F138+F157+F176+F195)/(IF(F24=0,0,1)+IF(F43=0,0,1)+IF(F62=0,0,1)+IF(F81=0,0,1)+IF(F100=0,0,1)+IF(F119=0,0,1)+IF(F138=0,0,1)+IF(F157=0,0,1)+IF(F176=0,0,1)+IF(F195=0,0,1))</f>
        <v>#VALUE!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18.140444444444444</v>
      </c>
      <c r="H196" s="34">
        <f t="shared" si="67"/>
        <v>19.243333333333332</v>
      </c>
      <c r="I196" s="34">
        <f t="shared" si="67"/>
        <v>86.879400000000004</v>
      </c>
      <c r="J196" s="34" t="e">
        <f t="shared" si="67"/>
        <v>#VALUE!</v>
      </c>
      <c r="K196" s="34"/>
      <c r="L196" s="34">
        <f t="shared" ref="L196" si="68">(L24+L43+L62+L81+L100+L119+L138+L157+L176+L195)/(IF(L24=0,0,1)+IF(L43=0,0,1)+IF(L62=0,0,1)+IF(L81=0,0,1)+IF(L100=0,0,1)+IF(L119=0,0,1)+IF(L138=0,0,1)+IF(L157=0,0,1)+IF(L176=0,0,1)+IF(L195=0,0,1))</f>
        <v>82.5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2023-10-30T10:57:05Z</dcterms:modified>
</cp:coreProperties>
</file>